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Лист1!$9:$11</definedName>
  </definedNames>
  <calcPr calcId="125725"/>
</workbook>
</file>

<file path=xl/calcChain.xml><?xml version="1.0" encoding="utf-8"?>
<calcChain xmlns="http://schemas.openxmlformats.org/spreadsheetml/2006/main">
  <c r="R62" i="1"/>
  <c r="S62"/>
  <c r="T62"/>
  <c r="R61"/>
  <c r="S61"/>
  <c r="T61"/>
  <c r="R46"/>
  <c r="S46"/>
  <c r="T46"/>
  <c r="T60"/>
  <c r="S60"/>
  <c r="R60"/>
  <c r="T59"/>
  <c r="S59"/>
  <c r="R59"/>
  <c r="T55"/>
  <c r="S55"/>
  <c r="R55"/>
  <c r="T52"/>
  <c r="S52"/>
  <c r="R52"/>
  <c r="T48"/>
  <c r="S48"/>
  <c r="R48"/>
  <c r="T30"/>
  <c r="S30"/>
  <c r="R30"/>
  <c r="T44"/>
  <c r="S44"/>
  <c r="R44"/>
  <c r="T36"/>
  <c r="S36"/>
  <c r="G28"/>
  <c r="K28"/>
  <c r="T26"/>
  <c r="S26"/>
  <c r="R26"/>
  <c r="T21"/>
  <c r="S21"/>
  <c r="R21"/>
  <c r="R16"/>
  <c r="S16"/>
  <c r="T16"/>
  <c r="T15"/>
  <c r="S15"/>
  <c r="R15"/>
  <c r="T13"/>
  <c r="S13"/>
  <c r="R13"/>
  <c r="T57"/>
  <c r="S57"/>
  <c r="R57"/>
  <c r="T58"/>
  <c r="S58"/>
  <c r="R58"/>
  <c r="T56"/>
  <c r="S56"/>
  <c r="R56"/>
  <c r="T28" l="1"/>
  <c r="T43"/>
  <c r="S43"/>
  <c r="R43"/>
  <c r="K46"/>
  <c r="O28"/>
  <c r="T41"/>
  <c r="S41"/>
  <c r="R41"/>
  <c r="G46"/>
  <c r="T38"/>
  <c r="S38"/>
  <c r="R38"/>
  <c r="K61" l="1"/>
  <c r="O61"/>
  <c r="S28" l="1"/>
  <c r="R28"/>
</calcChain>
</file>

<file path=xl/sharedStrings.xml><?xml version="1.0" encoding="utf-8"?>
<sst xmlns="http://schemas.openxmlformats.org/spreadsheetml/2006/main" count="63" uniqueCount="52">
  <si>
    <t>№ п/п</t>
  </si>
  <si>
    <t>штатный</t>
  </si>
  <si>
    <t>совместитель</t>
  </si>
  <si>
    <t>год обучения</t>
  </si>
  <si>
    <t>6-10 лет</t>
  </si>
  <si>
    <t>10-15 лет</t>
  </si>
  <si>
    <t>15-18 лет</t>
  </si>
  <si>
    <t>количество</t>
  </si>
  <si>
    <t>общее количество</t>
  </si>
  <si>
    <t>групп</t>
  </si>
  <si>
    <t>учащихся</t>
  </si>
  <si>
    <t>часов в неделю</t>
  </si>
  <si>
    <t>занятий в неделю</t>
  </si>
  <si>
    <t>часов</t>
  </si>
  <si>
    <t>Физкультурно-спортивная направленность</t>
  </si>
  <si>
    <t>Социально-педагогическая направленность</t>
  </si>
  <si>
    <t>ИТОГО:</t>
  </si>
  <si>
    <t>ВСЕГО:</t>
  </si>
  <si>
    <t xml:space="preserve"> </t>
  </si>
  <si>
    <t>Художественная направленность</t>
  </si>
  <si>
    <t>РАССМОТРЕН</t>
  </si>
  <si>
    <t>На заседании педагогического совета</t>
  </si>
  <si>
    <t>УТВЕРЖДЕН</t>
  </si>
  <si>
    <t>ДООП ЛСТ "Шанс"                                 Лаборатория современного танца "Шанс"                                                     Артамонова М.Н.</t>
  </si>
  <si>
    <t>Образовательная программа                         Детское объединение.  ФИО педагога</t>
  </si>
  <si>
    <t>ДООП  ССТ "Мастер"                Студия современного танца "Мастер"                       Лобуренко Е.А.</t>
  </si>
  <si>
    <t>ДООП "Плавание"                 д/о "Плавание"                Коровин С.Т.</t>
  </si>
  <si>
    <t>ДООП "Юный пловец"        д/о "Плавание"                          Рябых А.Н.</t>
  </si>
  <si>
    <t>ДООП "Тхэкондо"                  д/о "Тхэквондо"                Кравченко А.А.</t>
  </si>
  <si>
    <t>итого:</t>
  </si>
  <si>
    <t>ДООП "Юный пловец"            д/о "Плавание"                                      Колоша К.А.</t>
  </si>
  <si>
    <t>АДООП «Допризывная подготовка»                            ВПК "Барс"                             Пооль С.А.</t>
  </si>
  <si>
    <t>АДООП "Мы-юные белгородцы"                                   д/о "Мы-юные белгородцы"  Лозовая Л.Г.</t>
  </si>
  <si>
    <t>ДООП "Плакатная история" д/о Плакатная история"   Хорошилова А.В.</t>
  </si>
  <si>
    <t>ДООП "ЮНКОР"                        д/о "ЮНКОР"                  Надежкина Ю.А.</t>
  </si>
  <si>
    <t>АДООП "Кудо"                          д/о "Кудо"                              Сен В.Д.</t>
  </si>
  <si>
    <t>ДООП "Армейский рукопашный бой"                   д/о "Армейский рукопашный бой"                                  Денисов И.И.</t>
  </si>
  <si>
    <t>ДООП ЛСТ "Шанс"                                 Лаборатория современного танца "Шанс"                                                     Величко И.В.</t>
  </si>
  <si>
    <t>ДООП "Чир-перфоманс" часть 1                                                Артамонова М.Н.</t>
  </si>
  <si>
    <t>Комплектование МБУДО "Ровесник" на 2020-2021 учебный год</t>
  </si>
  <si>
    <t xml:space="preserve">   </t>
  </si>
  <si>
    <t>ДООП "Юный пловец"           д/о "Плавание"           Березуцкая О.С.</t>
  </si>
  <si>
    <t xml:space="preserve"> Яыфыу</t>
  </si>
  <si>
    <t>31 августа 2020</t>
  </si>
  <si>
    <t>Приказом от 31.08.2020г. №52</t>
  </si>
  <si>
    <t>ДООП "Закакляйса" часть 1,2                                               д/о "Плавание"                      Коровин С.Т.</t>
  </si>
  <si>
    <t>ДООП "Плавание для продвинутых"                      д/о "Плавание"                             Коровин С.Т.</t>
  </si>
  <si>
    <t>ДООП "Пост №1"           ВПК "Барс"                  Пооль С.А.</t>
  </si>
  <si>
    <t>ДООП "Плакатная история" д/о Плакатная история"  Атаманиченко А.Н.</t>
  </si>
  <si>
    <t>ДООП "Армейский рукопашный бой"                   д/о "Армейский рукопашный бой"                                 Доронин Ю.А.</t>
  </si>
  <si>
    <t>АДООП «Допризывная подготовка»                            ВПК "Барс"                               Колоша К.А.</t>
  </si>
  <si>
    <t>АДООП  ССТ  "Мастер"                     Студия танца "VB"                                   В.В. Склярова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</si>
</sst>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Normal="100" workbookViewId="0">
      <pane ySplit="11" topLeftCell="A12" activePane="bottomLeft" state="frozen"/>
      <selection pane="bottomLeft" activeCell="B16" sqref="B16:B20"/>
    </sheetView>
  </sheetViews>
  <sheetFormatPr defaultRowHeight="15"/>
  <cols>
    <col min="1" max="1" width="3.85546875" customWidth="1"/>
    <col min="2" max="2" width="26.5703125" customWidth="1"/>
    <col min="3" max="5" width="4.7109375" customWidth="1"/>
    <col min="6" max="6" width="5.28515625" customWidth="1"/>
    <col min="7" max="7" width="5.42578125" customWidth="1"/>
    <col min="8" max="15" width="5.28515625" customWidth="1"/>
    <col min="16" max="16" width="5.42578125" customWidth="1"/>
    <col min="17" max="18" width="5.28515625" customWidth="1"/>
    <col min="19" max="19" width="5.42578125" customWidth="1"/>
    <col min="20" max="20" width="5.28515625" customWidth="1"/>
  </cols>
  <sheetData>
    <row r="1" spans="1:20" ht="18.75">
      <c r="L1" s="78" t="s">
        <v>20</v>
      </c>
      <c r="M1" s="78"/>
      <c r="N1" s="78"/>
      <c r="O1" s="78"/>
      <c r="P1" s="78"/>
      <c r="Q1" s="78"/>
      <c r="R1" s="78"/>
      <c r="S1" s="78"/>
      <c r="T1" s="78"/>
    </row>
    <row r="2" spans="1:20" ht="18.75">
      <c r="L2" s="68" t="s">
        <v>21</v>
      </c>
      <c r="M2" s="68"/>
      <c r="N2" s="68"/>
      <c r="O2" s="68"/>
      <c r="P2" s="68"/>
      <c r="Q2" s="68"/>
      <c r="R2" s="68"/>
      <c r="S2" s="68"/>
      <c r="T2" s="68"/>
    </row>
    <row r="3" spans="1:20" ht="18.75">
      <c r="L3" s="68" t="s">
        <v>43</v>
      </c>
      <c r="M3" s="68"/>
      <c r="N3" s="68"/>
      <c r="O3" s="68"/>
      <c r="P3" s="68"/>
      <c r="Q3" s="68"/>
      <c r="R3" s="68"/>
      <c r="S3" s="68"/>
      <c r="T3" s="68"/>
    </row>
    <row r="4" spans="1:20" ht="18.75">
      <c r="L4" s="78" t="s">
        <v>22</v>
      </c>
      <c r="M4" s="78"/>
      <c r="N4" s="78"/>
      <c r="O4" s="78"/>
      <c r="P4" s="78"/>
      <c r="Q4" s="78"/>
      <c r="R4" s="78"/>
      <c r="S4" s="78"/>
      <c r="T4" s="78"/>
    </row>
    <row r="5" spans="1:20" ht="18.75">
      <c r="L5" s="68" t="s">
        <v>44</v>
      </c>
      <c r="M5" s="68"/>
      <c r="N5" s="68"/>
      <c r="O5" s="68"/>
      <c r="P5" s="68"/>
      <c r="Q5" s="68"/>
      <c r="R5" s="68"/>
      <c r="S5" s="68"/>
      <c r="T5" s="68"/>
    </row>
    <row r="6" spans="1:20">
      <c r="A6" s="79" t="s">
        <v>39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>
      <c r="A9" s="69" t="s">
        <v>0</v>
      </c>
      <c r="B9" s="70" t="s">
        <v>24</v>
      </c>
      <c r="C9" s="69" t="s">
        <v>1</v>
      </c>
      <c r="D9" s="69" t="s">
        <v>2</v>
      </c>
      <c r="E9" s="69" t="s">
        <v>3</v>
      </c>
      <c r="F9" s="71" t="s">
        <v>4</v>
      </c>
      <c r="G9" s="71"/>
      <c r="H9" s="71"/>
      <c r="I9" s="71"/>
      <c r="J9" s="67" t="s">
        <v>5</v>
      </c>
      <c r="K9" s="67"/>
      <c r="L9" s="67"/>
      <c r="M9" s="67"/>
      <c r="N9" s="67" t="s">
        <v>6</v>
      </c>
      <c r="O9" s="67"/>
      <c r="P9" s="67"/>
      <c r="Q9" s="67"/>
      <c r="R9" s="70" t="s">
        <v>8</v>
      </c>
      <c r="S9" s="70"/>
      <c r="T9" s="70"/>
    </row>
    <row r="10" spans="1:20">
      <c r="A10" s="69"/>
      <c r="B10" s="70"/>
      <c r="C10" s="69"/>
      <c r="D10" s="69"/>
      <c r="E10" s="69"/>
      <c r="F10" s="67" t="s">
        <v>7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0"/>
      <c r="S10" s="70"/>
      <c r="T10" s="70"/>
    </row>
    <row r="11" spans="1:20" ht="113.25" customHeight="1">
      <c r="A11" s="69"/>
      <c r="B11" s="70"/>
      <c r="C11" s="69"/>
      <c r="D11" s="69"/>
      <c r="E11" s="69"/>
      <c r="F11" s="3" t="s">
        <v>9</v>
      </c>
      <c r="G11" s="3" t="s">
        <v>10</v>
      </c>
      <c r="H11" s="3" t="s">
        <v>11</v>
      </c>
      <c r="I11" s="3" t="s">
        <v>12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9</v>
      </c>
      <c r="O11" s="3" t="s">
        <v>10</v>
      </c>
      <c r="P11" s="3" t="s">
        <v>11</v>
      </c>
      <c r="Q11" s="3" t="s">
        <v>12</v>
      </c>
      <c r="R11" s="3" t="s">
        <v>9</v>
      </c>
      <c r="S11" s="3" t="s">
        <v>10</v>
      </c>
      <c r="T11" s="3" t="s">
        <v>13</v>
      </c>
    </row>
    <row r="12" spans="1:20">
      <c r="A12" s="82" t="s">
        <v>19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20.25" customHeight="1">
      <c r="A13" s="51">
        <v>1</v>
      </c>
      <c r="B13" s="54" t="s">
        <v>23</v>
      </c>
      <c r="C13" s="51">
        <v>1</v>
      </c>
      <c r="D13" s="51"/>
      <c r="E13" s="33">
        <v>1</v>
      </c>
      <c r="F13" s="9">
        <v>1</v>
      </c>
      <c r="G13" s="9">
        <v>17</v>
      </c>
      <c r="H13" s="9">
        <v>4</v>
      </c>
      <c r="I13" s="9">
        <v>2</v>
      </c>
      <c r="J13" s="9"/>
      <c r="K13" s="9"/>
      <c r="L13" s="9"/>
      <c r="M13" s="9"/>
      <c r="N13" s="9"/>
      <c r="O13" s="9"/>
      <c r="P13" s="9"/>
      <c r="Q13" s="9"/>
      <c r="R13" s="51">
        <f>F13+F14</f>
        <v>2</v>
      </c>
      <c r="S13" s="51">
        <f>G13+G14</f>
        <v>33</v>
      </c>
      <c r="T13" s="51">
        <f>H13+H14</f>
        <v>10</v>
      </c>
    </row>
    <row r="14" spans="1:20" ht="21.75" customHeight="1">
      <c r="A14" s="52"/>
      <c r="B14" s="55"/>
      <c r="C14" s="52"/>
      <c r="D14" s="52"/>
      <c r="E14" s="33">
        <v>4</v>
      </c>
      <c r="F14" s="9">
        <v>1</v>
      </c>
      <c r="G14" s="9">
        <v>16</v>
      </c>
      <c r="H14" s="9">
        <v>6</v>
      </c>
      <c r="I14" s="9">
        <v>3</v>
      </c>
      <c r="J14" s="9"/>
      <c r="K14" s="9"/>
      <c r="L14" s="9"/>
      <c r="M14" s="9"/>
      <c r="N14" s="9"/>
      <c r="O14" s="9"/>
      <c r="P14" s="9"/>
      <c r="Q14" s="9"/>
      <c r="R14" s="53"/>
      <c r="S14" s="53"/>
      <c r="T14" s="53"/>
    </row>
    <row r="15" spans="1:20" ht="50.25" customHeight="1">
      <c r="A15" s="33">
        <v>2</v>
      </c>
      <c r="B15" s="34" t="s">
        <v>38</v>
      </c>
      <c r="C15" s="33">
        <v>1</v>
      </c>
      <c r="D15" s="33"/>
      <c r="E15" s="33">
        <v>1</v>
      </c>
      <c r="F15" s="30"/>
      <c r="G15" s="30"/>
      <c r="H15" s="30"/>
      <c r="I15" s="30"/>
      <c r="J15" s="30">
        <v>1</v>
      </c>
      <c r="K15" s="30">
        <v>17</v>
      </c>
      <c r="L15" s="30">
        <v>6</v>
      </c>
      <c r="M15" s="30">
        <v>3</v>
      </c>
      <c r="N15" s="30"/>
      <c r="O15" s="30"/>
      <c r="P15" s="30"/>
      <c r="Q15" s="30"/>
      <c r="R15" s="32">
        <f>J15</f>
        <v>1</v>
      </c>
      <c r="S15" s="32">
        <f>K15</f>
        <v>17</v>
      </c>
      <c r="T15" s="32">
        <f>L15</f>
        <v>6</v>
      </c>
    </row>
    <row r="16" spans="1:20" ht="15.75" customHeight="1">
      <c r="A16" s="51">
        <v>3</v>
      </c>
      <c r="B16" s="54" t="s">
        <v>51</v>
      </c>
      <c r="C16" s="51">
        <v>1</v>
      </c>
      <c r="D16" s="51"/>
      <c r="E16" s="51">
        <v>1</v>
      </c>
      <c r="F16" s="64">
        <v>1</v>
      </c>
      <c r="G16" s="64">
        <v>13</v>
      </c>
      <c r="H16" s="64">
        <v>4</v>
      </c>
      <c r="I16" s="64">
        <v>2</v>
      </c>
      <c r="J16" s="64"/>
      <c r="K16" s="64"/>
      <c r="L16" s="64"/>
      <c r="M16" s="64"/>
      <c r="N16" s="57"/>
      <c r="O16" s="57"/>
      <c r="P16" s="57"/>
      <c r="Q16" s="57"/>
      <c r="R16" s="51">
        <f>F16+F20+J20</f>
        <v>3</v>
      </c>
      <c r="S16" s="51">
        <f>G16+G20+K20</f>
        <v>40</v>
      </c>
      <c r="T16" s="51">
        <f>H16+H20+L20</f>
        <v>16</v>
      </c>
    </row>
    <row r="17" spans="1:20" ht="2.25" customHeight="1">
      <c r="A17" s="52"/>
      <c r="B17" s="55"/>
      <c r="C17" s="52"/>
      <c r="D17" s="52"/>
      <c r="E17" s="52"/>
      <c r="F17" s="83"/>
      <c r="G17" s="83"/>
      <c r="H17" s="83"/>
      <c r="I17" s="83"/>
      <c r="J17" s="83"/>
      <c r="K17" s="83"/>
      <c r="L17" s="83"/>
      <c r="M17" s="83"/>
      <c r="N17" s="73"/>
      <c r="O17" s="73"/>
      <c r="P17" s="73"/>
      <c r="Q17" s="73"/>
      <c r="R17" s="52"/>
      <c r="S17" s="52"/>
      <c r="T17" s="52"/>
    </row>
    <row r="18" spans="1:20" ht="6" customHeight="1">
      <c r="A18" s="52"/>
      <c r="B18" s="55"/>
      <c r="C18" s="52"/>
      <c r="D18" s="52"/>
      <c r="E18" s="52"/>
      <c r="F18" s="83"/>
      <c r="G18" s="83"/>
      <c r="H18" s="83"/>
      <c r="I18" s="83"/>
      <c r="J18" s="83"/>
      <c r="K18" s="83"/>
      <c r="L18" s="83"/>
      <c r="M18" s="83"/>
      <c r="N18" s="73"/>
      <c r="O18" s="73"/>
      <c r="P18" s="73"/>
      <c r="Q18" s="73"/>
      <c r="R18" s="52"/>
      <c r="S18" s="52"/>
      <c r="T18" s="52"/>
    </row>
    <row r="19" spans="1:20" ht="10.5" hidden="1" customHeight="1">
      <c r="A19" s="52"/>
      <c r="B19" s="55"/>
      <c r="C19" s="52"/>
      <c r="D19" s="52"/>
      <c r="E19" s="31"/>
      <c r="F19" s="65"/>
      <c r="G19" s="65"/>
      <c r="H19" s="65"/>
      <c r="I19" s="65"/>
      <c r="J19" s="65"/>
      <c r="K19" s="65"/>
      <c r="L19" s="65"/>
      <c r="M19" s="65"/>
      <c r="N19" s="58"/>
      <c r="O19" s="58"/>
      <c r="P19" s="58"/>
      <c r="Q19" s="58"/>
      <c r="R19" s="52"/>
      <c r="S19" s="52"/>
      <c r="T19" s="52"/>
    </row>
    <row r="20" spans="1:20" ht="24.75" customHeight="1">
      <c r="A20" s="53"/>
      <c r="B20" s="56"/>
      <c r="C20" s="53"/>
      <c r="D20" s="53"/>
      <c r="E20" s="33">
        <v>2</v>
      </c>
      <c r="F20" s="15">
        <v>1</v>
      </c>
      <c r="G20" s="15">
        <v>14</v>
      </c>
      <c r="H20" s="15">
        <v>6</v>
      </c>
      <c r="I20" s="15">
        <v>3</v>
      </c>
      <c r="J20" s="15">
        <v>1</v>
      </c>
      <c r="K20" s="15">
        <v>13</v>
      </c>
      <c r="L20" s="15">
        <v>6</v>
      </c>
      <c r="M20" s="15">
        <v>3</v>
      </c>
      <c r="N20" s="37"/>
      <c r="O20" s="37"/>
      <c r="P20" s="37"/>
      <c r="Q20" s="37"/>
      <c r="R20" s="53"/>
      <c r="S20" s="53"/>
      <c r="T20" s="53"/>
    </row>
    <row r="21" spans="1:20">
      <c r="A21" s="59">
        <v>4</v>
      </c>
      <c r="B21" s="72" t="s">
        <v>25</v>
      </c>
      <c r="C21" s="59">
        <v>1</v>
      </c>
      <c r="D21" s="59"/>
      <c r="E21" s="33">
        <v>3</v>
      </c>
      <c r="F21" s="9">
        <v>1</v>
      </c>
      <c r="G21" s="9">
        <v>12</v>
      </c>
      <c r="H21" s="9">
        <v>6</v>
      </c>
      <c r="I21" s="9">
        <v>3</v>
      </c>
      <c r="J21" s="9"/>
      <c r="K21" s="9"/>
      <c r="L21" s="9"/>
      <c r="M21" s="9"/>
      <c r="N21" s="9"/>
      <c r="O21" s="9"/>
      <c r="P21" s="9"/>
      <c r="Q21" s="9"/>
      <c r="R21" s="59">
        <f>F21+F22+J23+J24</f>
        <v>4</v>
      </c>
      <c r="S21" s="59">
        <f>G21+G22+K23+K24</f>
        <v>46</v>
      </c>
      <c r="T21" s="59">
        <f>H21+H22+L23+L24</f>
        <v>24</v>
      </c>
    </row>
    <row r="22" spans="1:20">
      <c r="A22" s="59"/>
      <c r="B22" s="72"/>
      <c r="C22" s="59"/>
      <c r="D22" s="59"/>
      <c r="E22" s="33">
        <v>4</v>
      </c>
      <c r="F22" s="9">
        <v>1</v>
      </c>
      <c r="G22" s="9">
        <v>12</v>
      </c>
      <c r="H22" s="9">
        <v>6</v>
      </c>
      <c r="I22" s="9">
        <v>3</v>
      </c>
      <c r="J22" s="10"/>
      <c r="K22" s="9"/>
      <c r="L22" s="9"/>
      <c r="M22" s="9"/>
      <c r="N22" s="9"/>
      <c r="O22" s="9"/>
      <c r="P22" s="9"/>
      <c r="Q22" s="9"/>
      <c r="R22" s="59"/>
      <c r="S22" s="59"/>
      <c r="T22" s="59"/>
    </row>
    <row r="23" spans="1:20">
      <c r="A23" s="59"/>
      <c r="B23" s="72"/>
      <c r="C23" s="59"/>
      <c r="D23" s="59"/>
      <c r="E23" s="29">
        <v>5</v>
      </c>
      <c r="F23" s="15"/>
      <c r="G23" s="15"/>
      <c r="H23" s="15"/>
      <c r="I23" s="15"/>
      <c r="J23" s="10">
        <v>1</v>
      </c>
      <c r="K23" s="15">
        <v>10</v>
      </c>
      <c r="L23" s="15">
        <v>6</v>
      </c>
      <c r="M23" s="15">
        <v>3</v>
      </c>
      <c r="N23" s="15"/>
      <c r="O23" s="15"/>
      <c r="P23" s="15"/>
      <c r="Q23" s="15"/>
      <c r="R23" s="59"/>
      <c r="S23" s="59"/>
      <c r="T23" s="59"/>
    </row>
    <row r="24" spans="1:20">
      <c r="A24" s="59"/>
      <c r="B24" s="72"/>
      <c r="C24" s="59"/>
      <c r="D24" s="59"/>
      <c r="E24" s="6">
        <v>7</v>
      </c>
      <c r="F24" s="9"/>
      <c r="G24" s="9"/>
      <c r="H24" s="9"/>
      <c r="I24" s="9"/>
      <c r="J24" s="10">
        <v>1</v>
      </c>
      <c r="K24" s="9">
        <v>12</v>
      </c>
      <c r="L24" s="9">
        <v>6</v>
      </c>
      <c r="M24" s="9">
        <v>3</v>
      </c>
      <c r="N24" s="9"/>
      <c r="O24" s="9"/>
      <c r="P24" s="9"/>
      <c r="Q24" s="9"/>
      <c r="R24" s="59"/>
      <c r="S24" s="59"/>
      <c r="T24" s="59"/>
    </row>
    <row r="25" spans="1:20" ht="30" hidden="1" customHeight="1">
      <c r="A25" s="33"/>
      <c r="B25" s="34"/>
      <c r="C25" s="33"/>
      <c r="D25" s="33"/>
      <c r="E25" s="4">
        <v>5</v>
      </c>
      <c r="F25" s="9">
        <v>1</v>
      </c>
      <c r="G25" s="9">
        <v>11</v>
      </c>
      <c r="H25" s="9">
        <v>6</v>
      </c>
      <c r="I25" s="9">
        <v>3</v>
      </c>
      <c r="J25" s="9"/>
      <c r="K25" s="9"/>
      <c r="L25" s="9"/>
      <c r="M25" s="9"/>
      <c r="N25" s="9"/>
      <c r="O25" s="9"/>
      <c r="P25" s="9"/>
      <c r="Q25" s="9"/>
      <c r="R25" s="33"/>
      <c r="S25" s="33"/>
      <c r="T25" s="33"/>
    </row>
    <row r="26" spans="1:20" ht="27" customHeight="1">
      <c r="A26" s="51">
        <v>5</v>
      </c>
      <c r="B26" s="54" t="s">
        <v>37</v>
      </c>
      <c r="C26" s="51">
        <v>1</v>
      </c>
      <c r="D26" s="13"/>
      <c r="E26" s="7">
        <v>1</v>
      </c>
      <c r="F26" s="15">
        <v>1</v>
      </c>
      <c r="G26" s="15">
        <v>13</v>
      </c>
      <c r="H26" s="15">
        <v>4</v>
      </c>
      <c r="I26" s="15">
        <v>2</v>
      </c>
      <c r="J26" s="15"/>
      <c r="K26" s="15"/>
      <c r="L26" s="15"/>
      <c r="M26" s="15"/>
      <c r="N26" s="15"/>
      <c r="O26" s="15"/>
      <c r="P26" s="15"/>
      <c r="Q26" s="11"/>
      <c r="R26" s="51">
        <f>F26+F27</f>
        <v>3</v>
      </c>
      <c r="S26" s="51">
        <f>G26+G27</f>
        <v>39</v>
      </c>
      <c r="T26" s="51">
        <f>H26+H27</f>
        <v>16</v>
      </c>
    </row>
    <row r="27" spans="1:20" ht="33" customHeight="1">
      <c r="A27" s="53"/>
      <c r="B27" s="56"/>
      <c r="C27" s="53"/>
      <c r="D27" s="31"/>
      <c r="E27" s="7">
        <v>3</v>
      </c>
      <c r="F27" s="15">
        <v>2</v>
      </c>
      <c r="G27" s="15">
        <v>26</v>
      </c>
      <c r="H27" s="15">
        <v>12</v>
      </c>
      <c r="I27" s="15">
        <v>6</v>
      </c>
      <c r="J27" s="15"/>
      <c r="K27" s="15"/>
      <c r="L27" s="15"/>
      <c r="M27" s="15"/>
      <c r="N27" s="15"/>
      <c r="O27" s="15"/>
      <c r="P27" s="15"/>
      <c r="Q27" s="11"/>
      <c r="R27" s="53"/>
      <c r="S27" s="53"/>
      <c r="T27" s="53"/>
    </row>
    <row r="28" spans="1:20">
      <c r="A28" s="67" t="s">
        <v>29</v>
      </c>
      <c r="B28" s="74"/>
      <c r="C28" s="8"/>
      <c r="D28" s="8"/>
      <c r="E28" s="1"/>
      <c r="F28" s="1"/>
      <c r="G28" s="1">
        <f>G13+G14+G16+G20+G21+G22+G26+G27</f>
        <v>123</v>
      </c>
      <c r="H28" s="1"/>
      <c r="I28" s="1"/>
      <c r="J28" s="1"/>
      <c r="K28" s="1">
        <f>K15+K20+K23+K24</f>
        <v>52</v>
      </c>
      <c r="L28" s="1"/>
      <c r="M28" s="1"/>
      <c r="N28" s="1"/>
      <c r="O28" s="1">
        <f>SUM(O22:O26)</f>
        <v>0</v>
      </c>
      <c r="P28" s="1"/>
      <c r="Q28" s="1"/>
      <c r="R28" s="8">
        <f>SUM(R13:R26)</f>
        <v>13</v>
      </c>
      <c r="S28" s="8">
        <f>SUM(S13:S26)</f>
        <v>175</v>
      </c>
      <c r="T28" s="8">
        <f>T13+T15+T16+T21+T26</f>
        <v>72</v>
      </c>
    </row>
    <row r="29" spans="1:20">
      <c r="A29" s="60" t="s">
        <v>14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</row>
    <row r="30" spans="1:20" ht="18.75" customHeight="1">
      <c r="A30" s="51">
        <v>1</v>
      </c>
      <c r="B30" s="54" t="s">
        <v>26</v>
      </c>
      <c r="C30" s="51">
        <v>1</v>
      </c>
      <c r="D30" s="51"/>
      <c r="E30" s="4">
        <v>1</v>
      </c>
      <c r="F30" s="9"/>
      <c r="G30" s="9"/>
      <c r="H30" s="9"/>
      <c r="I30" s="9"/>
      <c r="J30" s="9">
        <v>1</v>
      </c>
      <c r="K30" s="9">
        <v>2</v>
      </c>
      <c r="L30" s="9">
        <v>2</v>
      </c>
      <c r="M30" s="9">
        <v>2</v>
      </c>
      <c r="N30" s="9"/>
      <c r="O30" s="9"/>
      <c r="P30" s="9"/>
      <c r="Q30" s="9"/>
      <c r="R30" s="51">
        <f>F31+J30+F32+J33+F34+F35</f>
        <v>8</v>
      </c>
      <c r="S30" s="51">
        <f>K30+G31+G32+K33+G34+G35</f>
        <v>112</v>
      </c>
      <c r="T30" s="51">
        <f>L30+H31+H32+L33+H34+H35</f>
        <v>36</v>
      </c>
    </row>
    <row r="31" spans="1:20" ht="24" customHeight="1">
      <c r="A31" s="52"/>
      <c r="B31" s="55"/>
      <c r="C31" s="52"/>
      <c r="D31" s="52"/>
      <c r="E31" s="4">
        <v>2</v>
      </c>
      <c r="F31" s="9">
        <v>2</v>
      </c>
      <c r="G31" s="9">
        <v>32</v>
      </c>
      <c r="H31" s="9">
        <v>12</v>
      </c>
      <c r="I31" s="9">
        <v>3</v>
      </c>
      <c r="J31" s="9"/>
      <c r="K31" s="9"/>
      <c r="L31" s="9"/>
      <c r="M31" s="9"/>
      <c r="N31" s="9"/>
      <c r="O31" s="9"/>
      <c r="P31" s="9"/>
      <c r="Q31" s="9"/>
      <c r="R31" s="52"/>
      <c r="S31" s="52"/>
      <c r="T31" s="52"/>
    </row>
    <row r="32" spans="1:20" ht="24" customHeight="1">
      <c r="A32" s="52"/>
      <c r="B32" s="55"/>
      <c r="C32" s="52"/>
      <c r="D32" s="52"/>
      <c r="E32" s="14">
        <v>3</v>
      </c>
      <c r="F32" s="15">
        <v>1</v>
      </c>
      <c r="G32" s="15">
        <v>18</v>
      </c>
      <c r="H32" s="15">
        <v>6</v>
      </c>
      <c r="I32" s="15">
        <v>3</v>
      </c>
      <c r="J32" s="15"/>
      <c r="K32" s="15"/>
      <c r="L32" s="15"/>
      <c r="M32" s="15"/>
      <c r="N32" s="15"/>
      <c r="O32" s="15"/>
      <c r="P32" s="15"/>
      <c r="Q32" s="15"/>
      <c r="R32" s="52"/>
      <c r="S32" s="52"/>
      <c r="T32" s="52"/>
    </row>
    <row r="33" spans="1:20" ht="20.25" customHeight="1">
      <c r="A33" s="52"/>
      <c r="B33" s="56"/>
      <c r="C33" s="52"/>
      <c r="D33" s="52"/>
      <c r="E33" s="4">
        <v>4</v>
      </c>
      <c r="F33" s="9"/>
      <c r="G33" s="9"/>
      <c r="H33" s="9"/>
      <c r="I33" s="9"/>
      <c r="J33" s="9">
        <v>1</v>
      </c>
      <c r="K33" s="9">
        <v>18</v>
      </c>
      <c r="L33" s="9">
        <v>6</v>
      </c>
      <c r="M33" s="9">
        <v>3</v>
      </c>
      <c r="N33" s="9"/>
      <c r="O33" s="9"/>
      <c r="P33" s="9"/>
      <c r="Q33" s="9"/>
      <c r="R33" s="52"/>
      <c r="S33" s="52"/>
      <c r="T33" s="52"/>
    </row>
    <row r="34" spans="1:20" ht="69.75" customHeight="1">
      <c r="A34" s="38"/>
      <c r="B34" s="39" t="s">
        <v>45</v>
      </c>
      <c r="C34" s="52"/>
      <c r="D34" s="52"/>
      <c r="E34" s="33">
        <v>1</v>
      </c>
      <c r="F34" s="15">
        <v>2</v>
      </c>
      <c r="G34" s="15">
        <v>26</v>
      </c>
      <c r="H34" s="15">
        <v>4</v>
      </c>
      <c r="I34" s="15">
        <v>4</v>
      </c>
      <c r="J34" s="15"/>
      <c r="K34" s="15"/>
      <c r="L34" s="15"/>
      <c r="M34" s="15"/>
      <c r="N34" s="15"/>
      <c r="O34" s="15"/>
      <c r="P34" s="15"/>
      <c r="Q34" s="15"/>
      <c r="R34" s="52"/>
      <c r="S34" s="52"/>
      <c r="T34" s="52"/>
    </row>
    <row r="35" spans="1:20" ht="63.75" customHeight="1">
      <c r="A35" s="38"/>
      <c r="B35" s="39" t="s">
        <v>46</v>
      </c>
      <c r="C35" s="52"/>
      <c r="D35" s="52"/>
      <c r="E35" s="33">
        <v>1</v>
      </c>
      <c r="F35" s="15">
        <v>1</v>
      </c>
      <c r="G35" s="15">
        <v>16</v>
      </c>
      <c r="H35" s="15">
        <v>6</v>
      </c>
      <c r="I35" s="15">
        <v>3</v>
      </c>
      <c r="J35" s="15"/>
      <c r="K35" s="15"/>
      <c r="L35" s="15"/>
      <c r="M35" s="15"/>
      <c r="N35" s="15"/>
      <c r="O35" s="15"/>
      <c r="P35" s="15"/>
      <c r="Q35" s="15"/>
      <c r="R35" s="53"/>
      <c r="S35" s="53"/>
      <c r="T35" s="53"/>
    </row>
    <row r="36" spans="1:20" ht="28.5" customHeight="1">
      <c r="A36" s="59">
        <v>2</v>
      </c>
      <c r="B36" s="63" t="s">
        <v>27</v>
      </c>
      <c r="C36" s="59">
        <v>1</v>
      </c>
      <c r="D36" s="51"/>
      <c r="E36" s="4">
        <v>1</v>
      </c>
      <c r="F36" s="9">
        <v>3</v>
      </c>
      <c r="G36" s="9">
        <v>50</v>
      </c>
      <c r="H36" s="9">
        <v>12</v>
      </c>
      <c r="I36" s="9">
        <v>9</v>
      </c>
      <c r="J36" s="9"/>
      <c r="K36" s="9"/>
      <c r="L36" s="9"/>
      <c r="M36" s="9"/>
      <c r="N36" s="9"/>
      <c r="O36" s="9"/>
      <c r="P36" s="9"/>
      <c r="Q36" s="9"/>
      <c r="R36" s="59">
        <v>5</v>
      </c>
      <c r="S36" s="59">
        <f>G36+G37+K37</f>
        <v>82</v>
      </c>
      <c r="T36" s="59">
        <f>H36+H37+L37</f>
        <v>24</v>
      </c>
    </row>
    <row r="37" spans="1:20" ht="20.25" customHeight="1">
      <c r="A37" s="59"/>
      <c r="B37" s="63"/>
      <c r="C37" s="59"/>
      <c r="D37" s="53"/>
      <c r="E37" s="4">
        <v>3</v>
      </c>
      <c r="F37" s="9">
        <v>1</v>
      </c>
      <c r="G37" s="9">
        <v>17</v>
      </c>
      <c r="H37" s="9">
        <v>6</v>
      </c>
      <c r="I37" s="9">
        <v>3</v>
      </c>
      <c r="J37" s="9">
        <v>1</v>
      </c>
      <c r="K37" s="9">
        <v>15</v>
      </c>
      <c r="L37" s="9">
        <v>6</v>
      </c>
      <c r="M37" s="9">
        <v>3</v>
      </c>
      <c r="N37" s="9"/>
      <c r="O37" s="9"/>
      <c r="P37" s="9"/>
      <c r="Q37" s="9"/>
      <c r="R37" s="59"/>
      <c r="S37" s="59"/>
      <c r="T37" s="59"/>
    </row>
    <row r="38" spans="1:20" ht="18.75" customHeight="1">
      <c r="A38" s="51">
        <v>3</v>
      </c>
      <c r="B38" s="75" t="s">
        <v>30</v>
      </c>
      <c r="C38" s="51">
        <v>1</v>
      </c>
      <c r="D38" s="51"/>
      <c r="E38" s="12">
        <v>2</v>
      </c>
      <c r="F38" s="16">
        <v>1</v>
      </c>
      <c r="G38" s="16">
        <v>15</v>
      </c>
      <c r="H38" s="16">
        <v>6</v>
      </c>
      <c r="I38" s="16">
        <v>3</v>
      </c>
      <c r="J38" s="36" t="s">
        <v>40</v>
      </c>
      <c r="K38" s="16"/>
      <c r="L38" s="16"/>
      <c r="M38" s="16"/>
      <c r="N38" s="16"/>
      <c r="O38" s="16"/>
      <c r="P38" s="16"/>
      <c r="Q38" s="16"/>
      <c r="R38" s="59">
        <f>F38+F39+F40+J40</f>
        <v>2</v>
      </c>
      <c r="S38" s="51">
        <f>G38+G39+G40+K40</f>
        <v>31</v>
      </c>
      <c r="T38" s="51">
        <f>H38+H39+H40+L40</f>
        <v>12</v>
      </c>
    </row>
    <row r="39" spans="1:20" s="17" customFormat="1" ht="12" customHeight="1">
      <c r="A39" s="52"/>
      <c r="B39" s="76"/>
      <c r="C39" s="52"/>
      <c r="D39" s="52"/>
      <c r="E39" s="51">
        <v>3</v>
      </c>
      <c r="F39" s="64">
        <v>1</v>
      </c>
      <c r="G39" s="64">
        <v>16</v>
      </c>
      <c r="H39" s="64">
        <v>6</v>
      </c>
      <c r="I39" s="64">
        <v>3</v>
      </c>
      <c r="J39" s="57"/>
      <c r="K39" s="57"/>
      <c r="L39" s="57"/>
      <c r="M39" s="57"/>
      <c r="N39" s="57"/>
      <c r="O39" s="57"/>
      <c r="P39" s="57" t="s">
        <v>18</v>
      </c>
      <c r="Q39" s="57"/>
      <c r="R39" s="59"/>
      <c r="S39" s="52"/>
      <c r="T39" s="52"/>
    </row>
    <row r="40" spans="1:20" ht="13.5" customHeight="1">
      <c r="A40" s="53"/>
      <c r="B40" s="77"/>
      <c r="C40" s="53"/>
      <c r="D40" s="53"/>
      <c r="E40" s="53"/>
      <c r="F40" s="65"/>
      <c r="G40" s="65"/>
      <c r="H40" s="65"/>
      <c r="I40" s="65"/>
      <c r="J40" s="58"/>
      <c r="K40" s="58"/>
      <c r="L40" s="58"/>
      <c r="M40" s="58"/>
      <c r="N40" s="58"/>
      <c r="O40" s="58"/>
      <c r="P40" s="58"/>
      <c r="Q40" s="58"/>
      <c r="R40" s="59"/>
      <c r="S40" s="53"/>
      <c r="T40" s="53"/>
    </row>
    <row r="41" spans="1:20" ht="19.5" customHeight="1">
      <c r="A41" s="59">
        <v>4</v>
      </c>
      <c r="B41" s="63" t="s">
        <v>35</v>
      </c>
      <c r="C41" s="59">
        <v>1</v>
      </c>
      <c r="D41" s="51"/>
      <c r="E41" s="5">
        <v>1</v>
      </c>
      <c r="F41" s="9">
        <v>1</v>
      </c>
      <c r="G41" s="9">
        <v>14</v>
      </c>
      <c r="H41" s="9">
        <v>6</v>
      </c>
      <c r="I41" s="9">
        <v>3</v>
      </c>
      <c r="J41" s="9"/>
      <c r="K41" s="9"/>
      <c r="L41" s="9"/>
      <c r="M41" s="9"/>
      <c r="N41" s="9"/>
      <c r="O41" s="9"/>
      <c r="P41" s="9"/>
      <c r="Q41" s="9"/>
      <c r="R41" s="51">
        <f>F41+F42</f>
        <v>2</v>
      </c>
      <c r="S41" s="51">
        <f>G41+G42</f>
        <v>26</v>
      </c>
      <c r="T41" s="51">
        <f>H41+H42</f>
        <v>12</v>
      </c>
    </row>
    <row r="42" spans="1:20" ht="24.75" customHeight="1">
      <c r="A42" s="59"/>
      <c r="B42" s="63"/>
      <c r="C42" s="59"/>
      <c r="D42" s="52"/>
      <c r="E42" s="14">
        <v>2</v>
      </c>
      <c r="F42" s="15">
        <v>1</v>
      </c>
      <c r="G42" s="15">
        <v>12</v>
      </c>
      <c r="H42" s="15">
        <v>6</v>
      </c>
      <c r="I42" s="15">
        <v>3</v>
      </c>
      <c r="J42" s="15"/>
      <c r="K42" s="15"/>
      <c r="L42" s="15"/>
      <c r="M42" s="15"/>
      <c r="N42" s="15"/>
      <c r="O42" s="15"/>
      <c r="P42" s="15"/>
      <c r="Q42" s="15"/>
      <c r="R42" s="52"/>
      <c r="S42" s="52"/>
      <c r="T42" s="52"/>
    </row>
    <row r="43" spans="1:20" ht="45.75" customHeight="1">
      <c r="A43" s="13">
        <v>5</v>
      </c>
      <c r="B43" s="50" t="s">
        <v>28</v>
      </c>
      <c r="C43" s="13"/>
      <c r="D43" s="14">
        <v>1</v>
      </c>
      <c r="E43" s="14">
        <v>1</v>
      </c>
      <c r="F43" s="15"/>
      <c r="G43" s="15"/>
      <c r="H43" s="15"/>
      <c r="I43" s="15"/>
      <c r="J43" s="15">
        <v>1</v>
      </c>
      <c r="K43" s="15">
        <v>17</v>
      </c>
      <c r="L43" s="15">
        <v>6</v>
      </c>
      <c r="M43" s="15">
        <v>3</v>
      </c>
      <c r="N43" s="15"/>
      <c r="O43" s="15"/>
      <c r="P43" s="15"/>
      <c r="Q43" s="15"/>
      <c r="R43" s="14">
        <f>J43</f>
        <v>1</v>
      </c>
      <c r="S43" s="14">
        <f>K43</f>
        <v>17</v>
      </c>
      <c r="T43" s="14">
        <f>L43</f>
        <v>6</v>
      </c>
    </row>
    <row r="44" spans="1:20" ht="30" customHeight="1">
      <c r="A44" s="51">
        <v>6</v>
      </c>
      <c r="B44" s="54" t="s">
        <v>41</v>
      </c>
      <c r="C44" s="51" t="s">
        <v>42</v>
      </c>
      <c r="D44" s="51"/>
      <c r="E44" s="33">
        <v>1</v>
      </c>
      <c r="F44" s="15">
        <v>2</v>
      </c>
      <c r="G44" s="15">
        <v>33</v>
      </c>
      <c r="H44" s="15">
        <v>9</v>
      </c>
      <c r="I44" s="15">
        <v>6</v>
      </c>
      <c r="J44" s="15">
        <v>1</v>
      </c>
      <c r="K44" s="15">
        <v>16</v>
      </c>
      <c r="L44" s="15">
        <v>6</v>
      </c>
      <c r="M44" s="15">
        <v>3</v>
      </c>
      <c r="N44" s="15"/>
      <c r="O44" s="15"/>
      <c r="P44" s="15"/>
      <c r="Q44" s="15"/>
      <c r="R44" s="51">
        <f>F44+F45+J44</f>
        <v>4</v>
      </c>
      <c r="S44" s="51">
        <f>G44+G45+K44</f>
        <v>66</v>
      </c>
      <c r="T44" s="51">
        <f>H44+H45+L44</f>
        <v>21</v>
      </c>
    </row>
    <row r="45" spans="1:20" ht="30" customHeight="1">
      <c r="A45" s="53"/>
      <c r="B45" s="56"/>
      <c r="C45" s="53"/>
      <c r="D45" s="53"/>
      <c r="E45" s="35">
        <v>2</v>
      </c>
      <c r="F45" s="15">
        <v>1</v>
      </c>
      <c r="G45" s="15">
        <v>17</v>
      </c>
      <c r="H45" s="15">
        <v>6</v>
      </c>
      <c r="I45" s="15">
        <v>3</v>
      </c>
      <c r="J45" s="15"/>
      <c r="K45" s="15"/>
      <c r="L45" s="15"/>
      <c r="M45" s="15"/>
      <c r="N45" s="15"/>
      <c r="O45" s="15"/>
      <c r="P45" s="15"/>
      <c r="Q45" s="15"/>
      <c r="R45" s="53"/>
      <c r="S45" s="53"/>
      <c r="T45" s="53"/>
    </row>
    <row r="46" spans="1:20">
      <c r="A46" s="67" t="s">
        <v>16</v>
      </c>
      <c r="B46" s="67"/>
      <c r="C46" s="1"/>
      <c r="D46" s="1"/>
      <c r="E46" s="1"/>
      <c r="F46" s="1"/>
      <c r="G46" s="1">
        <f>SUM(G30:G43)</f>
        <v>216</v>
      </c>
      <c r="H46" s="1"/>
      <c r="I46" s="1"/>
      <c r="J46" s="1"/>
      <c r="K46" s="1">
        <f>SUM(K30:K43)</f>
        <v>52</v>
      </c>
      <c r="L46" s="1"/>
      <c r="M46" s="1"/>
      <c r="N46" s="1"/>
      <c r="O46" s="1"/>
      <c r="P46" s="1"/>
      <c r="Q46" s="1"/>
      <c r="R46" s="1">
        <f>SUM(R30:R45)</f>
        <v>22</v>
      </c>
      <c r="S46" s="1">
        <f>SUM(S30:S45)</f>
        <v>334</v>
      </c>
      <c r="T46" s="1">
        <f>SUM(T30:T45)</f>
        <v>111</v>
      </c>
    </row>
    <row r="47" spans="1:20">
      <c r="A47" s="60" t="s">
        <v>15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2"/>
    </row>
    <row r="48" spans="1:20" ht="21.75" customHeight="1">
      <c r="A48" s="51">
        <v>1</v>
      </c>
      <c r="B48" s="54" t="s">
        <v>31</v>
      </c>
      <c r="C48" s="59">
        <v>1</v>
      </c>
      <c r="D48" s="57"/>
      <c r="E48" s="23">
        <v>1</v>
      </c>
      <c r="F48" s="15"/>
      <c r="G48" s="15"/>
      <c r="H48" s="15"/>
      <c r="I48" s="15"/>
      <c r="J48" s="15">
        <v>2</v>
      </c>
      <c r="K48" s="15">
        <v>26</v>
      </c>
      <c r="L48" s="15">
        <v>8</v>
      </c>
      <c r="M48" s="15">
        <v>4</v>
      </c>
      <c r="N48" s="15"/>
      <c r="O48" s="15"/>
      <c r="P48" s="15"/>
      <c r="Q48" s="15"/>
      <c r="R48" s="51">
        <f>J48+J49+N50+N51</f>
        <v>5</v>
      </c>
      <c r="S48" s="51">
        <f>K48+K49+O50+O51</f>
        <v>59</v>
      </c>
      <c r="T48" s="51">
        <f>L48+L49+P50+P51</f>
        <v>22</v>
      </c>
    </row>
    <row r="49" spans="1:20" ht="19.5" customHeight="1">
      <c r="A49" s="52"/>
      <c r="B49" s="55"/>
      <c r="C49" s="59"/>
      <c r="D49" s="73"/>
      <c r="E49" s="23">
        <v>2</v>
      </c>
      <c r="F49" s="15"/>
      <c r="G49" s="15"/>
      <c r="H49" s="15"/>
      <c r="I49" s="15"/>
      <c r="J49" s="15">
        <v>1</v>
      </c>
      <c r="K49" s="15">
        <v>10</v>
      </c>
      <c r="L49" s="15">
        <v>6</v>
      </c>
      <c r="M49" s="15">
        <v>3</v>
      </c>
      <c r="N49" s="15"/>
      <c r="O49" s="15"/>
      <c r="P49" s="15"/>
      <c r="Q49" s="15"/>
      <c r="R49" s="52"/>
      <c r="S49" s="52"/>
      <c r="T49" s="52"/>
    </row>
    <row r="50" spans="1:20" ht="17.25" customHeight="1">
      <c r="A50" s="53"/>
      <c r="B50" s="56"/>
      <c r="C50" s="59"/>
      <c r="D50" s="58"/>
      <c r="E50" s="23">
        <v>3</v>
      </c>
      <c r="F50" s="15"/>
      <c r="G50" s="15"/>
      <c r="H50" s="15"/>
      <c r="I50" s="15"/>
      <c r="J50" s="15"/>
      <c r="K50" s="15"/>
      <c r="L50" s="15"/>
      <c r="M50" s="15"/>
      <c r="N50" s="15">
        <v>1</v>
      </c>
      <c r="O50" s="15">
        <v>10</v>
      </c>
      <c r="P50" s="15">
        <v>6</v>
      </c>
      <c r="Q50" s="15">
        <v>3</v>
      </c>
      <c r="R50" s="52"/>
      <c r="S50" s="52"/>
      <c r="T50" s="52"/>
    </row>
    <row r="51" spans="1:20" ht="44.25" customHeight="1">
      <c r="A51" s="44">
        <v>2</v>
      </c>
      <c r="B51" s="47" t="s">
        <v>47</v>
      </c>
      <c r="C51" s="40">
        <v>1</v>
      </c>
      <c r="D51" s="49"/>
      <c r="E51" s="40">
        <v>1</v>
      </c>
      <c r="F51" s="45"/>
      <c r="G51" s="45"/>
      <c r="H51" s="45"/>
      <c r="I51" s="45"/>
      <c r="J51" s="45"/>
      <c r="K51" s="45"/>
      <c r="L51" s="45"/>
      <c r="M51" s="45"/>
      <c r="N51" s="45">
        <v>1</v>
      </c>
      <c r="O51" s="45">
        <v>13</v>
      </c>
      <c r="P51" s="45">
        <v>2</v>
      </c>
      <c r="Q51" s="45">
        <v>2</v>
      </c>
      <c r="R51" s="53"/>
      <c r="S51" s="53"/>
      <c r="T51" s="53"/>
    </row>
    <row r="52" spans="1:20" ht="28.5" customHeight="1">
      <c r="A52" s="51">
        <v>3</v>
      </c>
      <c r="B52" s="54" t="s">
        <v>32</v>
      </c>
      <c r="C52" s="51">
        <v>1</v>
      </c>
      <c r="D52" s="57"/>
      <c r="E52" s="51">
        <v>1</v>
      </c>
      <c r="F52" s="64">
        <v>1</v>
      </c>
      <c r="G52" s="64">
        <v>13</v>
      </c>
      <c r="H52" s="64">
        <v>4</v>
      </c>
      <c r="I52" s="64">
        <v>2</v>
      </c>
      <c r="J52" s="64"/>
      <c r="K52" s="64"/>
      <c r="L52" s="64"/>
      <c r="M52" s="64"/>
      <c r="N52" s="64"/>
      <c r="O52" s="64"/>
      <c r="P52" s="64"/>
      <c r="Q52" s="64"/>
      <c r="R52" s="51">
        <f>F52+J54</f>
        <v>3</v>
      </c>
      <c r="S52" s="51">
        <f>G52+K54</f>
        <v>33</v>
      </c>
      <c r="T52" s="51">
        <f>L54+H52</f>
        <v>16</v>
      </c>
    </row>
    <row r="53" spans="1:20" ht="16.5" customHeight="1">
      <c r="A53" s="52"/>
      <c r="B53" s="55"/>
      <c r="C53" s="52"/>
      <c r="D53" s="58"/>
      <c r="E53" s="53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52"/>
      <c r="S53" s="52"/>
      <c r="T53" s="52"/>
    </row>
    <row r="54" spans="1:20" ht="20.25" customHeight="1">
      <c r="A54" s="53"/>
      <c r="B54" s="56"/>
      <c r="C54" s="53"/>
      <c r="D54" s="42"/>
      <c r="E54" s="41">
        <v>2</v>
      </c>
      <c r="F54" s="46"/>
      <c r="G54" s="46"/>
      <c r="H54" s="46"/>
      <c r="I54" s="46"/>
      <c r="J54" s="46">
        <v>2</v>
      </c>
      <c r="K54" s="46">
        <v>20</v>
      </c>
      <c r="L54" s="46">
        <v>12</v>
      </c>
      <c r="M54" s="46">
        <v>6</v>
      </c>
      <c r="N54" s="46"/>
      <c r="O54" s="46"/>
      <c r="P54" s="46"/>
      <c r="Q54" s="46"/>
      <c r="R54" s="53"/>
      <c r="S54" s="53"/>
      <c r="T54" s="53"/>
    </row>
    <row r="55" spans="1:20" ht="45" customHeight="1">
      <c r="A55" s="18">
        <v>4</v>
      </c>
      <c r="B55" s="28" t="s">
        <v>33</v>
      </c>
      <c r="C55" s="23">
        <v>1</v>
      </c>
      <c r="D55" s="26"/>
      <c r="E55" s="23">
        <v>1</v>
      </c>
      <c r="F55" s="10"/>
      <c r="G55" s="15"/>
      <c r="H55" s="15"/>
      <c r="I55" s="15"/>
      <c r="J55" s="15">
        <v>1</v>
      </c>
      <c r="K55" s="15">
        <v>15</v>
      </c>
      <c r="L55" s="15">
        <v>4</v>
      </c>
      <c r="M55" s="15">
        <v>2</v>
      </c>
      <c r="N55" s="15"/>
      <c r="O55" s="15"/>
      <c r="P55" s="15"/>
      <c r="Q55" s="15"/>
      <c r="R55" s="23">
        <f>J55</f>
        <v>1</v>
      </c>
      <c r="S55" s="23">
        <f>K55</f>
        <v>15</v>
      </c>
      <c r="T55" s="23">
        <f>L55</f>
        <v>4</v>
      </c>
    </row>
    <row r="56" spans="1:20" ht="44.25" customHeight="1">
      <c r="A56" s="19">
        <v>5</v>
      </c>
      <c r="B56" s="27" t="s">
        <v>34</v>
      </c>
      <c r="C56" s="21">
        <v>1</v>
      </c>
      <c r="D56" s="22"/>
      <c r="E56" s="21">
        <v>1</v>
      </c>
      <c r="F56" s="25"/>
      <c r="G56" s="24"/>
      <c r="H56" s="24"/>
      <c r="I56" s="24"/>
      <c r="J56" s="24">
        <v>1</v>
      </c>
      <c r="K56" s="24">
        <v>13</v>
      </c>
      <c r="L56" s="24">
        <v>4</v>
      </c>
      <c r="M56" s="24">
        <v>2</v>
      </c>
      <c r="N56" s="24">
        <v>1</v>
      </c>
      <c r="O56" s="24">
        <v>13</v>
      </c>
      <c r="P56" s="24">
        <v>4</v>
      </c>
      <c r="Q56" s="24">
        <v>2</v>
      </c>
      <c r="R56" s="21">
        <f>J56+N56</f>
        <v>2</v>
      </c>
      <c r="S56" s="21">
        <f>K56+O56</f>
        <v>26</v>
      </c>
      <c r="T56" s="21">
        <f>L56+P56</f>
        <v>8</v>
      </c>
    </row>
    <row r="57" spans="1:20" ht="53.25" customHeight="1">
      <c r="A57" s="19">
        <v>6</v>
      </c>
      <c r="B57" s="48" t="s">
        <v>48</v>
      </c>
      <c r="C57" s="23">
        <v>1</v>
      </c>
      <c r="D57" s="22"/>
      <c r="E57" s="23">
        <v>1</v>
      </c>
      <c r="F57" s="15">
        <v>3</v>
      </c>
      <c r="G57" s="15">
        <v>39</v>
      </c>
      <c r="H57" s="15">
        <v>12</v>
      </c>
      <c r="I57" s="15">
        <v>6</v>
      </c>
      <c r="J57" s="15"/>
      <c r="K57" s="15"/>
      <c r="L57" s="15"/>
      <c r="M57" s="15"/>
      <c r="N57" s="15"/>
      <c r="O57" s="15"/>
      <c r="P57" s="15"/>
      <c r="Q57" s="15"/>
      <c r="R57" s="23">
        <f t="shared" ref="R57:T58" si="0">F57</f>
        <v>3</v>
      </c>
      <c r="S57" s="23">
        <f t="shared" si="0"/>
        <v>39</v>
      </c>
      <c r="T57" s="23">
        <f t="shared" si="0"/>
        <v>12</v>
      </c>
    </row>
    <row r="58" spans="1:20" ht="75.75" customHeight="1">
      <c r="A58" s="20">
        <v>7</v>
      </c>
      <c r="B58" s="28" t="s">
        <v>36</v>
      </c>
      <c r="C58" s="23">
        <v>1</v>
      </c>
      <c r="D58" s="22"/>
      <c r="E58" s="23">
        <v>2</v>
      </c>
      <c r="F58" s="15">
        <v>1</v>
      </c>
      <c r="G58" s="15">
        <v>16</v>
      </c>
      <c r="H58" s="15">
        <v>6</v>
      </c>
      <c r="I58" s="15">
        <v>3</v>
      </c>
      <c r="J58" s="15"/>
      <c r="K58" s="15"/>
      <c r="L58" s="15"/>
      <c r="M58" s="15"/>
      <c r="N58" s="15"/>
      <c r="O58" s="15"/>
      <c r="P58" s="15"/>
      <c r="Q58" s="15"/>
      <c r="R58" s="23">
        <f t="shared" si="0"/>
        <v>1</v>
      </c>
      <c r="S58" s="23">
        <f t="shared" si="0"/>
        <v>16</v>
      </c>
      <c r="T58" s="23">
        <f t="shared" si="0"/>
        <v>6</v>
      </c>
    </row>
    <row r="59" spans="1:20" ht="61.5" customHeight="1">
      <c r="A59" s="19">
        <v>8</v>
      </c>
      <c r="B59" s="48" t="s">
        <v>49</v>
      </c>
      <c r="C59" s="23">
        <v>1</v>
      </c>
      <c r="D59" s="22"/>
      <c r="E59" s="23">
        <v>2</v>
      </c>
      <c r="F59" s="15">
        <v>1</v>
      </c>
      <c r="G59" s="15">
        <v>12</v>
      </c>
      <c r="H59" s="15">
        <v>6</v>
      </c>
      <c r="I59" s="15">
        <v>3</v>
      </c>
      <c r="J59" s="15">
        <v>1</v>
      </c>
      <c r="K59" s="15">
        <v>12</v>
      </c>
      <c r="L59" s="15">
        <v>6</v>
      </c>
      <c r="M59" s="15">
        <v>3</v>
      </c>
      <c r="N59" s="15"/>
      <c r="O59" s="15"/>
      <c r="P59" s="15"/>
      <c r="Q59" s="15"/>
      <c r="R59" s="23">
        <f>F59+J59</f>
        <v>2</v>
      </c>
      <c r="S59" s="23">
        <f>G59+K59</f>
        <v>24</v>
      </c>
      <c r="T59" s="23">
        <f>H59+L59</f>
        <v>12</v>
      </c>
    </row>
    <row r="60" spans="1:20" ht="61.5" customHeight="1">
      <c r="A60" s="41">
        <v>9</v>
      </c>
      <c r="B60" s="48" t="s">
        <v>50</v>
      </c>
      <c r="C60" s="43">
        <v>1</v>
      </c>
      <c r="D60" s="42"/>
      <c r="E60" s="43">
        <v>1</v>
      </c>
      <c r="F60" s="15"/>
      <c r="G60" s="15"/>
      <c r="H60" s="15"/>
      <c r="I60" s="15"/>
      <c r="J60" s="15">
        <v>1</v>
      </c>
      <c r="K60" s="15">
        <v>13</v>
      </c>
      <c r="L60" s="15">
        <v>4</v>
      </c>
      <c r="M60" s="15">
        <v>2</v>
      </c>
      <c r="N60" s="15"/>
      <c r="O60" s="15"/>
      <c r="P60" s="15"/>
      <c r="Q60" s="15"/>
      <c r="R60" s="43">
        <f>J60</f>
        <v>1</v>
      </c>
      <c r="S60" s="43">
        <f>K60</f>
        <v>13</v>
      </c>
      <c r="T60" s="43">
        <f>L60</f>
        <v>4</v>
      </c>
    </row>
    <row r="61" spans="1:20">
      <c r="A61" s="67" t="s">
        <v>16</v>
      </c>
      <c r="B61" s="67"/>
      <c r="C61" s="1"/>
      <c r="D61" s="1"/>
      <c r="E61" s="1"/>
      <c r="F61" s="1"/>
      <c r="G61" s="1"/>
      <c r="H61" s="1"/>
      <c r="I61" s="1"/>
      <c r="J61" s="1"/>
      <c r="K61" s="1">
        <f>K48</f>
        <v>26</v>
      </c>
      <c r="L61" s="1"/>
      <c r="M61" s="1"/>
      <c r="N61" s="1"/>
      <c r="O61" s="1">
        <f>O49+O50</f>
        <v>10</v>
      </c>
      <c r="P61" s="1"/>
      <c r="Q61" s="1"/>
      <c r="R61" s="1">
        <f>SUM(R48:R60)</f>
        <v>18</v>
      </c>
      <c r="S61" s="1">
        <f>S48+S52+S55+S56+S57+S58+S60+S59</f>
        <v>225</v>
      </c>
      <c r="T61" s="1">
        <f>T48+T52+T55+T56+T57+T58+T59+T60</f>
        <v>84</v>
      </c>
    </row>
    <row r="62" spans="1:20">
      <c r="A62" s="66" t="s">
        <v>17</v>
      </c>
      <c r="B62" s="6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f>R61+R46+R28</f>
        <v>53</v>
      </c>
      <c r="S62" s="2">
        <f>S61+S46+S28</f>
        <v>734</v>
      </c>
      <c r="T62" s="2">
        <f>T28+T46+T61</f>
        <v>267</v>
      </c>
    </row>
  </sheetData>
  <mergeCells count="138">
    <mergeCell ref="K52:K53"/>
    <mergeCell ref="L52:L53"/>
    <mergeCell ref="M52:M53"/>
    <mergeCell ref="R21:R24"/>
    <mergeCell ref="T16:T20"/>
    <mergeCell ref="S16:S20"/>
    <mergeCell ref="R16:R20"/>
    <mergeCell ref="M39:M40"/>
    <mergeCell ref="N39:N40"/>
    <mergeCell ref="O39:O40"/>
    <mergeCell ref="C30:C35"/>
    <mergeCell ref="D30:D35"/>
    <mergeCell ref="P39:P40"/>
    <mergeCell ref="Q39:Q40"/>
    <mergeCell ref="C38:C40"/>
    <mergeCell ref="D36:D37"/>
    <mergeCell ref="D38:D40"/>
    <mergeCell ref="H16:H19"/>
    <mergeCell ref="I16:I19"/>
    <mergeCell ref="J16:J19"/>
    <mergeCell ref="K16:K19"/>
    <mergeCell ref="L16:L19"/>
    <mergeCell ref="M16:M19"/>
    <mergeCell ref="P16:P19"/>
    <mergeCell ref="Q16:Q19"/>
    <mergeCell ref="L1:T1"/>
    <mergeCell ref="L4:T4"/>
    <mergeCell ref="L5:T5"/>
    <mergeCell ref="J9:M9"/>
    <mergeCell ref="N9:Q9"/>
    <mergeCell ref="A6:T8"/>
    <mergeCell ref="R9:T10"/>
    <mergeCell ref="A12:T12"/>
    <mergeCell ref="A16:A20"/>
    <mergeCell ref="B16:B20"/>
    <mergeCell ref="C16:C20"/>
    <mergeCell ref="D16:D20"/>
    <mergeCell ref="E16:E18"/>
    <mergeCell ref="A13:A14"/>
    <mergeCell ref="B13:B14"/>
    <mergeCell ref="C13:C14"/>
    <mergeCell ref="D13:D14"/>
    <mergeCell ref="R13:R14"/>
    <mergeCell ref="F16:F19"/>
    <mergeCell ref="G16:G19"/>
    <mergeCell ref="S13:S14"/>
    <mergeCell ref="T13:T14"/>
    <mergeCell ref="N16:N19"/>
    <mergeCell ref="O16:O19"/>
    <mergeCell ref="A62:B62"/>
    <mergeCell ref="A61:B61"/>
    <mergeCell ref="A48:A50"/>
    <mergeCell ref="B48:B50"/>
    <mergeCell ref="C48:C50"/>
    <mergeCell ref="D52:D53"/>
    <mergeCell ref="L2:T2"/>
    <mergeCell ref="A9:A11"/>
    <mergeCell ref="B9:B11"/>
    <mergeCell ref="C9:C11"/>
    <mergeCell ref="D9:D11"/>
    <mergeCell ref="E9:E11"/>
    <mergeCell ref="F9:I9"/>
    <mergeCell ref="L3:T3"/>
    <mergeCell ref="F10:Q10"/>
    <mergeCell ref="T36:T37"/>
    <mergeCell ref="B21:B24"/>
    <mergeCell ref="A41:A42"/>
    <mergeCell ref="B41:B42"/>
    <mergeCell ref="C41:C42"/>
    <mergeCell ref="D48:D50"/>
    <mergeCell ref="A47:T47"/>
    <mergeCell ref="A46:B46"/>
    <mergeCell ref="R41:R42"/>
    <mergeCell ref="C21:C24"/>
    <mergeCell ref="D21:D24"/>
    <mergeCell ref="A29:T29"/>
    <mergeCell ref="S38:S40"/>
    <mergeCell ref="T38:T40"/>
    <mergeCell ref="R38:R40"/>
    <mergeCell ref="A36:A37"/>
    <mergeCell ref="B36:B37"/>
    <mergeCell ref="C36:C37"/>
    <mergeCell ref="R36:R37"/>
    <mergeCell ref="S36:S37"/>
    <mergeCell ref="E39:E40"/>
    <mergeCell ref="F39:F40"/>
    <mergeCell ref="G39:G40"/>
    <mergeCell ref="H39:H40"/>
    <mergeCell ref="I39:I40"/>
    <mergeCell ref="J39:J40"/>
    <mergeCell ref="S21:S24"/>
    <mergeCell ref="T21:T24"/>
    <mergeCell ref="A26:A27"/>
    <mergeCell ref="A38:A40"/>
    <mergeCell ref="C26:C27"/>
    <mergeCell ref="A28:B28"/>
    <mergeCell ref="A21:A24"/>
    <mergeCell ref="B26:B27"/>
    <mergeCell ref="B44:B45"/>
    <mergeCell ref="C44:C45"/>
    <mergeCell ref="D44:D45"/>
    <mergeCell ref="R44:R45"/>
    <mergeCell ref="S44:S45"/>
    <mergeCell ref="T44:T45"/>
    <mergeCell ref="K39:K40"/>
    <mergeCell ref="L39:L40"/>
    <mergeCell ref="D41:D42"/>
    <mergeCell ref="B30:B33"/>
    <mergeCell ref="S41:S42"/>
    <mergeCell ref="T41:T42"/>
    <mergeCell ref="T26:T27"/>
    <mergeCell ref="S26:S27"/>
    <mergeCell ref="R26:R27"/>
    <mergeCell ref="B38:B40"/>
    <mergeCell ref="A30:A33"/>
    <mergeCell ref="R30:R35"/>
    <mergeCell ref="S30:S35"/>
    <mergeCell ref="T30:T35"/>
    <mergeCell ref="R48:R51"/>
    <mergeCell ref="S48:S51"/>
    <mergeCell ref="T48:T51"/>
    <mergeCell ref="A52:A54"/>
    <mergeCell ref="B52:B54"/>
    <mergeCell ref="C52:C54"/>
    <mergeCell ref="R52:R54"/>
    <mergeCell ref="S52:S54"/>
    <mergeCell ref="T52:T54"/>
    <mergeCell ref="A44:A45"/>
    <mergeCell ref="N52:N53"/>
    <mergeCell ref="O52:O53"/>
    <mergeCell ref="P52:P53"/>
    <mergeCell ref="Q52:Q53"/>
    <mergeCell ref="E52:E53"/>
    <mergeCell ref="F52:F53"/>
    <mergeCell ref="G52:G53"/>
    <mergeCell ref="H52:H53"/>
    <mergeCell ref="I52:I53"/>
    <mergeCell ref="J52:J5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2020-09-24T09:35:43Z</dcterms:modified>
</cp:coreProperties>
</file>