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Лист1!$6:$8</definedName>
  </definedNames>
  <calcPr calcId="125725"/>
</workbook>
</file>

<file path=xl/calcChain.xml><?xml version="1.0" encoding="utf-8"?>
<calcChain xmlns="http://schemas.openxmlformats.org/spreadsheetml/2006/main">
  <c r="R23" i="1"/>
  <c r="R36"/>
  <c r="T38"/>
  <c r="R30"/>
  <c r="T25" l="1"/>
  <c r="S25"/>
  <c r="R25"/>
  <c r="T41"/>
  <c r="S41"/>
  <c r="R41"/>
  <c r="T44"/>
  <c r="S44"/>
  <c r="R44"/>
  <c r="K23" l="1"/>
  <c r="G23"/>
  <c r="T21"/>
  <c r="S21"/>
  <c r="R21"/>
  <c r="R10"/>
  <c r="T10"/>
  <c r="S10"/>
  <c r="T33" l="1"/>
  <c r="S33"/>
  <c r="R33"/>
  <c r="T19"/>
  <c r="S19"/>
  <c r="R19"/>
  <c r="T35"/>
  <c r="S35"/>
  <c r="R35"/>
  <c r="G36"/>
  <c r="T30"/>
  <c r="S30"/>
  <c r="K36" l="1"/>
  <c r="T34" l="1"/>
  <c r="S34"/>
  <c r="R34"/>
  <c r="T31"/>
  <c r="S31"/>
  <c r="R31"/>
  <c r="S38"/>
  <c r="R38"/>
  <c r="T36" l="1"/>
  <c r="S36"/>
  <c r="T47"/>
  <c r="S47"/>
  <c r="R47"/>
  <c r="T14"/>
  <c r="T23" s="1"/>
  <c r="S14"/>
  <c r="S23" s="1"/>
  <c r="R14"/>
  <c r="T46"/>
  <c r="S46"/>
  <c r="R46"/>
  <c r="T48" l="1"/>
  <c r="S48"/>
  <c r="R48"/>
  <c r="O23"/>
  <c r="R49" l="1"/>
  <c r="T49"/>
  <c r="S49"/>
  <c r="K48"/>
  <c r="O48"/>
</calcChain>
</file>

<file path=xl/sharedStrings.xml><?xml version="1.0" encoding="utf-8"?>
<sst xmlns="http://schemas.openxmlformats.org/spreadsheetml/2006/main" count="56" uniqueCount="45">
  <si>
    <t>№ п/п</t>
  </si>
  <si>
    <t>штатный</t>
  </si>
  <si>
    <t>совместитель</t>
  </si>
  <si>
    <t>год обучения</t>
  </si>
  <si>
    <t>6-10 лет</t>
  </si>
  <si>
    <t>10-15 лет</t>
  </si>
  <si>
    <t>15-18 лет</t>
  </si>
  <si>
    <t>количество</t>
  </si>
  <si>
    <t>общее количество</t>
  </si>
  <si>
    <t>групп</t>
  </si>
  <si>
    <t>учащихся</t>
  </si>
  <si>
    <t>часов в неделю</t>
  </si>
  <si>
    <t>занятий в неделю</t>
  </si>
  <si>
    <t>часов</t>
  </si>
  <si>
    <t>Физкультурно-спортивная направленность</t>
  </si>
  <si>
    <t>ИТОГО:</t>
  </si>
  <si>
    <t>ВСЕГО:</t>
  </si>
  <si>
    <t>Художественная направленность</t>
  </si>
  <si>
    <t>УТВЕРЖДЕН</t>
  </si>
  <si>
    <t>ДООП ЛСТ "Шанс"                                 Лаборатория современного танца "Шанс"                                                     Артамонова М.Н.</t>
  </si>
  <si>
    <t>Образовательная программа                         Детское объединение.  ФИО педагога</t>
  </si>
  <si>
    <t>ДООП  ССТ "Мастер"                Студия современного танца "Мастер"                       Лобуренко Е.А.</t>
  </si>
  <si>
    <t>ДООП "Плавание"                 д/о "Плавание"                Коровин С.Т.</t>
  </si>
  <si>
    <t>ДООП "Тхэкондо"                  д/о "Тхэквондо"                Кравченко А.А.</t>
  </si>
  <si>
    <t>итого:</t>
  </si>
  <si>
    <t>АДООП «Допризывная подготовка»                            ВПК "Барс"                             Пооль С.А.</t>
  </si>
  <si>
    <t>АДООП "Мы-юные белгородцы"                                   д/о "Мы-юные белгородцы"  Лозовая Л.Г.</t>
  </si>
  <si>
    <t>АДООП "Кудо"                          д/о "Кудо"                              Сен В.Д.</t>
  </si>
  <si>
    <t>ДООП "Армейский рукопашный бой"                   д/о "Армейский рукопашный бой"                                  Денисов И.И.</t>
  </si>
  <si>
    <t>ДООП "Юный пловец"           д/о "Плавание"           Березуцкая О.С.</t>
  </si>
  <si>
    <t>ДООП "Плавание для продвинутых"                      д/о "Плавание"                             Коровин С.Т.</t>
  </si>
  <si>
    <t>ДООП "Чир-перфоманс"                                                 Артамонова М.Н.</t>
  </si>
  <si>
    <t>ДООП ТК "Perspective Dance"                                   "Perspective Dance"                                                     Величко И.В.</t>
  </si>
  <si>
    <t>ДООП "Чир-перфоманс"                                   "Perspective Dance"                                                     Величко И.В.</t>
  </si>
  <si>
    <t>ДООП «Строевая подготовка»                            "Строевая подготовка"                               Перепелица Е.С.</t>
  </si>
  <si>
    <t>ДООП "Юный пловец"        д/о "Плавание"                          Аксенов А.А.</t>
  </si>
  <si>
    <t>Социально-гуманитарная направленность</t>
  </si>
  <si>
    <t>ДООП "Кудо"                       д/о "Кудо"                   Денисов И.И.</t>
  </si>
  <si>
    <t>Комплектование МБУДО "Ровесник" на 2022-2023 учебный год</t>
  </si>
  <si>
    <t>Приказом от 31.08.2022г. №87</t>
  </si>
  <si>
    <t>ДООП "Волшебный мир"   д/о "Волшебный мир"    Хорошилова А.В.</t>
  </si>
  <si>
    <t>ДООП "Фантазеры"           д/о "Фанатзеры"    Хорошилова А.В.</t>
  </si>
  <si>
    <t>ДООП "Рассвет Победы" д/о "Рассвет Победы"   Безуглова М.Н..</t>
  </si>
  <si>
    <t>ДООП "Голос Родины"      д/о "Голос Родины"  Безуглова М.Н.</t>
  </si>
  <si>
    <t>ИУП "Юный пловец"          д/о "Плавание"            Коровин С.Т.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</si>
</sst>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textRotation="90"/>
    </xf>
    <xf numFmtId="0" fontId="2" fillId="0" borderId="4" xfId="0" applyFont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9"/>
  <sheetViews>
    <sheetView tabSelected="1" zoomScaleNormal="100" workbookViewId="0">
      <pane ySplit="8" topLeftCell="A9" activePane="bottomLeft" state="frozen"/>
      <selection pane="bottomLeft" activeCell="B46" sqref="B46"/>
    </sheetView>
  </sheetViews>
  <sheetFormatPr defaultRowHeight="15"/>
  <cols>
    <col min="1" max="1" width="3.85546875" customWidth="1"/>
    <col min="2" max="2" width="26.5703125" customWidth="1"/>
    <col min="3" max="5" width="4.7109375" customWidth="1"/>
    <col min="6" max="6" width="5.28515625" customWidth="1"/>
    <col min="7" max="7" width="5.42578125" customWidth="1"/>
    <col min="8" max="15" width="5.28515625" customWidth="1"/>
    <col min="16" max="16" width="5.42578125" customWidth="1"/>
    <col min="17" max="18" width="5.28515625" customWidth="1"/>
    <col min="19" max="19" width="5.42578125" customWidth="1"/>
    <col min="20" max="20" width="5.28515625" customWidth="1"/>
  </cols>
  <sheetData>
    <row r="1" spans="1:20" ht="18.75">
      <c r="L1" s="26" t="s">
        <v>18</v>
      </c>
      <c r="M1" s="26"/>
      <c r="N1" s="26"/>
      <c r="O1" s="26"/>
      <c r="P1" s="26"/>
      <c r="Q1" s="26"/>
      <c r="R1" s="26"/>
      <c r="S1" s="26"/>
      <c r="T1" s="26"/>
    </row>
    <row r="2" spans="1:20" ht="18.75">
      <c r="L2" s="27" t="s">
        <v>39</v>
      </c>
      <c r="M2" s="27"/>
      <c r="N2" s="27"/>
      <c r="O2" s="27"/>
      <c r="P2" s="27"/>
      <c r="Q2" s="27"/>
      <c r="R2" s="27"/>
      <c r="S2" s="27"/>
      <c r="T2" s="27"/>
    </row>
    <row r="3" spans="1:20">
      <c r="A3" s="29" t="s">
        <v>38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>
      <c r="A6" s="45" t="s">
        <v>0</v>
      </c>
      <c r="B6" s="32" t="s">
        <v>20</v>
      </c>
      <c r="C6" s="45" t="s">
        <v>1</v>
      </c>
      <c r="D6" s="45" t="s">
        <v>2</v>
      </c>
      <c r="E6" s="45" t="s">
        <v>3</v>
      </c>
      <c r="F6" s="39" t="s">
        <v>4</v>
      </c>
      <c r="G6" s="39"/>
      <c r="H6" s="39"/>
      <c r="I6" s="39"/>
      <c r="J6" s="28" t="s">
        <v>5</v>
      </c>
      <c r="K6" s="28"/>
      <c r="L6" s="28"/>
      <c r="M6" s="28"/>
      <c r="N6" s="28" t="s">
        <v>6</v>
      </c>
      <c r="O6" s="28"/>
      <c r="P6" s="28"/>
      <c r="Q6" s="28"/>
      <c r="R6" s="32" t="s">
        <v>8</v>
      </c>
      <c r="S6" s="32"/>
      <c r="T6" s="32"/>
    </row>
    <row r="7" spans="1:20">
      <c r="A7" s="45"/>
      <c r="B7" s="32"/>
      <c r="C7" s="45"/>
      <c r="D7" s="45"/>
      <c r="E7" s="45"/>
      <c r="F7" s="28" t="s">
        <v>7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32"/>
      <c r="S7" s="32"/>
      <c r="T7" s="32"/>
    </row>
    <row r="8" spans="1:20" ht="113.25" customHeight="1">
      <c r="A8" s="45"/>
      <c r="B8" s="32"/>
      <c r="C8" s="45"/>
      <c r="D8" s="45"/>
      <c r="E8" s="45"/>
      <c r="F8" s="3" t="s">
        <v>9</v>
      </c>
      <c r="G8" s="3" t="s">
        <v>10</v>
      </c>
      <c r="H8" s="3" t="s">
        <v>11</v>
      </c>
      <c r="I8" s="3" t="s">
        <v>12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9</v>
      </c>
      <c r="O8" s="3" t="s">
        <v>10</v>
      </c>
      <c r="P8" s="3" t="s">
        <v>11</v>
      </c>
      <c r="Q8" s="3" t="s">
        <v>12</v>
      </c>
      <c r="R8" s="3" t="s">
        <v>9</v>
      </c>
      <c r="S8" s="3" t="s">
        <v>10</v>
      </c>
      <c r="T8" s="3" t="s">
        <v>13</v>
      </c>
    </row>
    <row r="9" spans="1:20">
      <c r="A9" s="41" t="s">
        <v>17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 ht="20.25" customHeight="1">
      <c r="A10" s="37">
        <v>1</v>
      </c>
      <c r="B10" s="42" t="s">
        <v>19</v>
      </c>
      <c r="C10" s="37">
        <v>1</v>
      </c>
      <c r="D10" s="37"/>
      <c r="E10" s="16">
        <v>1</v>
      </c>
      <c r="F10" s="5">
        <v>1</v>
      </c>
      <c r="G10" s="5">
        <v>15</v>
      </c>
      <c r="H10" s="5">
        <v>4</v>
      </c>
      <c r="I10" s="5">
        <v>2</v>
      </c>
      <c r="J10" s="5"/>
      <c r="K10" s="5"/>
      <c r="L10" s="5"/>
      <c r="M10" s="5"/>
      <c r="N10" s="5"/>
      <c r="O10" s="5"/>
      <c r="P10" s="5"/>
      <c r="Q10" s="5"/>
      <c r="R10" s="37">
        <f>F10+F11+J12+J11</f>
        <v>5</v>
      </c>
      <c r="S10" s="37">
        <f>G10+G11+K11+K12</f>
        <v>67</v>
      </c>
      <c r="T10" s="37">
        <f>H10+H11+L11+L12</f>
        <v>28</v>
      </c>
    </row>
    <row r="11" spans="1:20" ht="25.5" customHeight="1">
      <c r="A11" s="38"/>
      <c r="B11" s="43"/>
      <c r="C11" s="38"/>
      <c r="D11" s="38"/>
      <c r="E11" s="16">
        <v>2</v>
      </c>
      <c r="F11" s="5">
        <v>1</v>
      </c>
      <c r="G11" s="5">
        <v>16</v>
      </c>
      <c r="H11" s="5">
        <v>6</v>
      </c>
      <c r="I11" s="5">
        <v>3</v>
      </c>
      <c r="J11" s="5">
        <v>1</v>
      </c>
      <c r="K11" s="5">
        <v>10</v>
      </c>
      <c r="L11" s="5">
        <v>6</v>
      </c>
      <c r="M11" s="5">
        <v>3</v>
      </c>
      <c r="N11" s="5"/>
      <c r="O11" s="5"/>
      <c r="P11" s="5"/>
      <c r="Q11" s="5"/>
      <c r="R11" s="38"/>
      <c r="S11" s="38"/>
      <c r="T11" s="38"/>
    </row>
    <row r="12" spans="1:20" ht="44.25" customHeight="1">
      <c r="A12" s="16">
        <v>2</v>
      </c>
      <c r="B12" s="17" t="s">
        <v>31</v>
      </c>
      <c r="C12" s="16">
        <v>1</v>
      </c>
      <c r="D12" s="16"/>
      <c r="E12" s="16">
        <v>2</v>
      </c>
      <c r="F12" s="14"/>
      <c r="G12" s="14"/>
      <c r="H12" s="14"/>
      <c r="I12" s="14"/>
      <c r="J12" s="14">
        <v>2</v>
      </c>
      <c r="K12" s="14">
        <v>26</v>
      </c>
      <c r="L12" s="14">
        <v>12</v>
      </c>
      <c r="M12" s="14">
        <v>6</v>
      </c>
      <c r="N12" s="14"/>
      <c r="O12" s="14"/>
      <c r="P12" s="14"/>
      <c r="Q12" s="14"/>
      <c r="R12" s="44"/>
      <c r="S12" s="44"/>
      <c r="T12" s="44"/>
    </row>
    <row r="13" spans="1:20" ht="10.5" hidden="1" customHeight="1">
      <c r="A13" s="9"/>
      <c r="B13" s="12"/>
      <c r="C13" s="9"/>
      <c r="D13" s="9"/>
      <c r="E13" s="10"/>
      <c r="F13" s="15"/>
      <c r="G13" s="15"/>
      <c r="H13" s="15"/>
      <c r="I13" s="15"/>
      <c r="J13" s="15"/>
      <c r="K13" s="15"/>
      <c r="L13" s="15"/>
      <c r="M13" s="15"/>
      <c r="N13" s="18"/>
      <c r="O13" s="18"/>
      <c r="P13" s="18"/>
      <c r="Q13" s="18"/>
      <c r="R13" s="9"/>
      <c r="S13" s="9"/>
      <c r="T13" s="9"/>
    </row>
    <row r="14" spans="1:20">
      <c r="A14" s="36">
        <v>3</v>
      </c>
      <c r="B14" s="40" t="s">
        <v>21</v>
      </c>
      <c r="C14" s="36">
        <v>1</v>
      </c>
      <c r="D14" s="36"/>
      <c r="E14" s="16">
        <v>1</v>
      </c>
      <c r="F14" s="5">
        <v>1</v>
      </c>
      <c r="G14" s="5">
        <v>13</v>
      </c>
      <c r="H14" s="5">
        <v>4</v>
      </c>
      <c r="I14" s="5">
        <v>2</v>
      </c>
      <c r="J14" s="5"/>
      <c r="K14" s="5"/>
      <c r="L14" s="5"/>
      <c r="M14" s="5"/>
      <c r="N14" s="5"/>
      <c r="O14" s="5"/>
      <c r="P14" s="5"/>
      <c r="Q14" s="5"/>
      <c r="R14" s="36">
        <f>F14+F15+J16+J17</f>
        <v>4</v>
      </c>
      <c r="S14" s="36">
        <f>G14+G15+K16+K17</f>
        <v>55</v>
      </c>
      <c r="T14" s="36">
        <f>H14+H15+L16+L17</f>
        <v>22</v>
      </c>
    </row>
    <row r="15" spans="1:20">
      <c r="A15" s="36"/>
      <c r="B15" s="40"/>
      <c r="C15" s="36"/>
      <c r="D15" s="36"/>
      <c r="E15" s="16">
        <v>2</v>
      </c>
      <c r="F15" s="5">
        <v>1</v>
      </c>
      <c r="G15" s="5">
        <v>14</v>
      </c>
      <c r="H15" s="5">
        <v>6</v>
      </c>
      <c r="I15" s="5">
        <v>3</v>
      </c>
      <c r="J15" s="7"/>
      <c r="K15" s="5"/>
      <c r="L15" s="5"/>
      <c r="M15" s="5"/>
      <c r="N15" s="5"/>
      <c r="O15" s="5"/>
      <c r="P15" s="5"/>
      <c r="Q15" s="5"/>
      <c r="R15" s="36"/>
      <c r="S15" s="36"/>
      <c r="T15" s="36"/>
    </row>
    <row r="16" spans="1:20">
      <c r="A16" s="36"/>
      <c r="B16" s="40"/>
      <c r="C16" s="36"/>
      <c r="D16" s="36"/>
      <c r="E16" s="16">
        <v>6</v>
      </c>
      <c r="F16" s="5"/>
      <c r="G16" s="5"/>
      <c r="H16" s="5"/>
      <c r="I16" s="5"/>
      <c r="J16" s="7">
        <v>1</v>
      </c>
      <c r="K16" s="5">
        <v>13</v>
      </c>
      <c r="L16" s="5">
        <v>6</v>
      </c>
      <c r="M16" s="5">
        <v>3</v>
      </c>
      <c r="N16" s="5"/>
      <c r="O16" s="5"/>
      <c r="P16" s="5"/>
      <c r="Q16" s="5"/>
      <c r="R16" s="36"/>
      <c r="S16" s="36"/>
      <c r="T16" s="36"/>
    </row>
    <row r="17" spans="1:20">
      <c r="A17" s="36"/>
      <c r="B17" s="40"/>
      <c r="C17" s="36"/>
      <c r="D17" s="36"/>
      <c r="E17" s="16">
        <v>7</v>
      </c>
      <c r="F17" s="5"/>
      <c r="G17" s="5"/>
      <c r="H17" s="5"/>
      <c r="I17" s="5"/>
      <c r="J17" s="7">
        <v>1</v>
      </c>
      <c r="K17" s="5">
        <v>15</v>
      </c>
      <c r="L17" s="5">
        <v>6</v>
      </c>
      <c r="M17" s="5">
        <v>3</v>
      </c>
      <c r="N17" s="5"/>
      <c r="O17" s="5"/>
      <c r="P17" s="5"/>
      <c r="Q17" s="5"/>
      <c r="R17" s="36"/>
      <c r="S17" s="36"/>
      <c r="T17" s="36"/>
    </row>
    <row r="18" spans="1:20" ht="30" hidden="1" customHeight="1">
      <c r="A18" s="16"/>
      <c r="B18" s="17"/>
      <c r="C18" s="16"/>
      <c r="D18" s="16"/>
      <c r="E18" s="16">
        <v>5</v>
      </c>
      <c r="F18" s="5">
        <v>1</v>
      </c>
      <c r="G18" s="5">
        <v>11</v>
      </c>
      <c r="H18" s="5">
        <v>6</v>
      </c>
      <c r="I18" s="5">
        <v>3</v>
      </c>
      <c r="J18" s="5"/>
      <c r="K18" s="5"/>
      <c r="L18" s="5"/>
      <c r="M18" s="5"/>
      <c r="N18" s="5"/>
      <c r="O18" s="5"/>
      <c r="P18" s="5"/>
      <c r="Q18" s="5"/>
      <c r="R18" s="16"/>
      <c r="S18" s="16"/>
      <c r="T18" s="16"/>
    </row>
    <row r="19" spans="1:20" ht="63" customHeight="1">
      <c r="A19" s="8">
        <v>4</v>
      </c>
      <c r="B19" s="11" t="s">
        <v>32</v>
      </c>
      <c r="C19" s="8">
        <v>1</v>
      </c>
      <c r="D19" s="9"/>
      <c r="E19" s="19">
        <v>2</v>
      </c>
      <c r="F19" s="14">
        <v>2</v>
      </c>
      <c r="G19" s="14">
        <v>40</v>
      </c>
      <c r="H19" s="14">
        <v>12</v>
      </c>
      <c r="I19" s="14">
        <v>6</v>
      </c>
      <c r="J19" s="14">
        <v>1</v>
      </c>
      <c r="K19" s="14">
        <v>20</v>
      </c>
      <c r="L19" s="14">
        <v>6</v>
      </c>
      <c r="M19" s="14">
        <v>3</v>
      </c>
      <c r="N19" s="14"/>
      <c r="O19" s="14"/>
      <c r="P19" s="14"/>
      <c r="Q19" s="20"/>
      <c r="R19" s="37">
        <f>F19+F20+J19</f>
        <v>4</v>
      </c>
      <c r="S19" s="37">
        <f>G19+K19+G20</f>
        <v>74</v>
      </c>
      <c r="T19" s="37">
        <f>H19+H20+L19</f>
        <v>24</v>
      </c>
    </row>
    <row r="20" spans="1:20" ht="56.25" customHeight="1">
      <c r="A20" s="8">
        <v>5</v>
      </c>
      <c r="B20" s="11" t="s">
        <v>33</v>
      </c>
      <c r="C20" s="16">
        <v>1</v>
      </c>
      <c r="D20" s="16"/>
      <c r="E20" s="16">
        <v>2</v>
      </c>
      <c r="F20" s="5">
        <v>1</v>
      </c>
      <c r="G20" s="5">
        <v>14</v>
      </c>
      <c r="H20" s="5">
        <v>6</v>
      </c>
      <c r="I20" s="5">
        <v>3</v>
      </c>
      <c r="J20" s="5"/>
      <c r="K20" s="5"/>
      <c r="L20" s="5"/>
      <c r="M20" s="5"/>
      <c r="N20" s="5"/>
      <c r="O20" s="5"/>
      <c r="P20" s="5"/>
      <c r="Q20" s="5"/>
      <c r="R20" s="44"/>
      <c r="S20" s="44"/>
      <c r="T20" s="44"/>
    </row>
    <row r="21" spans="1:20" ht="56.25" customHeight="1">
      <c r="A21" s="8">
        <v>6</v>
      </c>
      <c r="B21" s="11" t="s">
        <v>40</v>
      </c>
      <c r="C21" s="10">
        <v>1</v>
      </c>
      <c r="D21" s="10"/>
      <c r="E21" s="10"/>
      <c r="F21" s="15">
        <v>1</v>
      </c>
      <c r="G21" s="15">
        <v>15</v>
      </c>
      <c r="H21" s="15">
        <v>2</v>
      </c>
      <c r="I21" s="15">
        <v>2</v>
      </c>
      <c r="J21" s="15"/>
      <c r="K21" s="15"/>
      <c r="L21" s="15"/>
      <c r="M21" s="15"/>
      <c r="N21" s="15"/>
      <c r="O21" s="15"/>
      <c r="P21" s="15"/>
      <c r="Q21" s="15"/>
      <c r="R21" s="37">
        <f>F21+F22</f>
        <v>2</v>
      </c>
      <c r="S21" s="37">
        <f>G21+G22</f>
        <v>30</v>
      </c>
      <c r="T21" s="37">
        <f>H21+H22</f>
        <v>4</v>
      </c>
    </row>
    <row r="22" spans="1:20" ht="69.75" customHeight="1">
      <c r="A22" s="8">
        <v>7</v>
      </c>
      <c r="B22" s="11" t="s">
        <v>41</v>
      </c>
      <c r="C22" s="10">
        <v>1</v>
      </c>
      <c r="D22" s="10"/>
      <c r="E22" s="10"/>
      <c r="F22" s="15">
        <v>1</v>
      </c>
      <c r="G22" s="15">
        <v>15</v>
      </c>
      <c r="H22" s="15">
        <v>2</v>
      </c>
      <c r="I22" s="15">
        <v>2</v>
      </c>
      <c r="J22" s="15"/>
      <c r="K22" s="15"/>
      <c r="L22" s="15"/>
      <c r="M22" s="15"/>
      <c r="N22" s="15"/>
      <c r="O22" s="15"/>
      <c r="P22" s="15"/>
      <c r="Q22" s="15"/>
      <c r="R22" s="44"/>
      <c r="S22" s="44"/>
      <c r="T22" s="44"/>
    </row>
    <row r="23" spans="1:20" ht="18" customHeight="1">
      <c r="A23" s="28" t="s">
        <v>24</v>
      </c>
      <c r="B23" s="28"/>
      <c r="C23" s="4"/>
      <c r="D23" s="4"/>
      <c r="E23" s="4"/>
      <c r="F23" s="4"/>
      <c r="G23" s="4">
        <f>G10+G11+G14+G19+G20+G21+G22</f>
        <v>128</v>
      </c>
      <c r="H23" s="4"/>
      <c r="I23" s="4"/>
      <c r="J23" s="4"/>
      <c r="K23" s="4">
        <f>K11+K12+K16+K17+K19</f>
        <v>84</v>
      </c>
      <c r="L23" s="4"/>
      <c r="M23" s="4"/>
      <c r="N23" s="4"/>
      <c r="O23" s="4">
        <f>SUM(O15:O19)</f>
        <v>0</v>
      </c>
      <c r="P23" s="4"/>
      <c r="Q23" s="4"/>
      <c r="R23" s="4">
        <f>R21+R19+R14+R10</f>
        <v>15</v>
      </c>
      <c r="S23" s="4">
        <f>S21+S19+S14+S10</f>
        <v>226</v>
      </c>
      <c r="T23" s="4">
        <f>T21+T19+T14+T10</f>
        <v>78</v>
      </c>
    </row>
    <row r="24" spans="1:20">
      <c r="A24" s="33" t="s">
        <v>14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5"/>
    </row>
    <row r="25" spans="1:20" ht="18.75" customHeight="1">
      <c r="A25" s="36">
        <v>1</v>
      </c>
      <c r="B25" s="42" t="s">
        <v>22</v>
      </c>
      <c r="C25" s="37">
        <v>1</v>
      </c>
      <c r="D25" s="37"/>
      <c r="E25" s="16">
        <v>1</v>
      </c>
      <c r="F25" s="5">
        <v>1</v>
      </c>
      <c r="G25" s="5">
        <v>18</v>
      </c>
      <c r="H25" s="5">
        <v>3</v>
      </c>
      <c r="I25" s="5">
        <v>3</v>
      </c>
      <c r="J25" s="5"/>
      <c r="K25" s="5"/>
      <c r="L25" s="5"/>
      <c r="M25" s="5"/>
      <c r="N25" s="5"/>
      <c r="O25" s="5"/>
      <c r="P25" s="5"/>
      <c r="Q25" s="5"/>
      <c r="R25" s="37">
        <f>F25+F26+F28+J27+J29</f>
        <v>6</v>
      </c>
      <c r="S25" s="37">
        <f>G25+G26+G28+K27+K29</f>
        <v>95</v>
      </c>
      <c r="T25" s="37">
        <f>H25+H26+H28+L29+L27</f>
        <v>29</v>
      </c>
    </row>
    <row r="26" spans="1:20" ht="24" customHeight="1">
      <c r="A26" s="36"/>
      <c r="B26" s="43"/>
      <c r="C26" s="38"/>
      <c r="D26" s="38"/>
      <c r="E26" s="16">
        <v>3</v>
      </c>
      <c r="F26" s="5">
        <v>1</v>
      </c>
      <c r="G26" s="5">
        <v>19</v>
      </c>
      <c r="H26" s="5">
        <v>6</v>
      </c>
      <c r="I26" s="5">
        <v>3</v>
      </c>
      <c r="J26" s="5"/>
      <c r="K26" s="5"/>
      <c r="L26" s="5"/>
      <c r="M26" s="5"/>
      <c r="N26" s="5"/>
      <c r="O26" s="5"/>
      <c r="P26" s="5"/>
      <c r="Q26" s="5"/>
      <c r="R26" s="38"/>
      <c r="S26" s="38"/>
      <c r="T26" s="38"/>
    </row>
    <row r="27" spans="1:20" ht="33" customHeight="1">
      <c r="A27" s="36"/>
      <c r="B27" s="48"/>
      <c r="C27" s="38"/>
      <c r="D27" s="38"/>
      <c r="E27" s="16">
        <v>4</v>
      </c>
      <c r="F27" s="5"/>
      <c r="G27" s="5"/>
      <c r="H27" s="5"/>
      <c r="I27" s="5"/>
      <c r="J27" s="5">
        <v>2</v>
      </c>
      <c r="K27" s="5">
        <v>37</v>
      </c>
      <c r="L27" s="5">
        <v>12</v>
      </c>
      <c r="M27" s="5">
        <v>6</v>
      </c>
      <c r="N27" s="5"/>
      <c r="O27" s="5"/>
      <c r="P27" s="5"/>
      <c r="Q27" s="5"/>
      <c r="R27" s="38"/>
      <c r="S27" s="38"/>
      <c r="T27" s="38"/>
    </row>
    <row r="28" spans="1:20" ht="47.25" customHeight="1">
      <c r="A28" s="16">
        <v>2</v>
      </c>
      <c r="B28" s="12" t="s">
        <v>44</v>
      </c>
      <c r="C28" s="38"/>
      <c r="D28" s="38"/>
      <c r="E28" s="16">
        <v>1</v>
      </c>
      <c r="F28" s="5">
        <v>1</v>
      </c>
      <c r="G28" s="5">
        <v>2</v>
      </c>
      <c r="H28" s="5">
        <v>2</v>
      </c>
      <c r="I28" s="5">
        <v>2</v>
      </c>
      <c r="J28" s="5"/>
      <c r="K28" s="5"/>
      <c r="L28" s="5"/>
      <c r="M28" s="5"/>
      <c r="N28" s="5"/>
      <c r="O28" s="5"/>
      <c r="P28" s="5"/>
      <c r="Q28" s="5"/>
      <c r="R28" s="38"/>
      <c r="S28" s="38"/>
      <c r="T28" s="38"/>
    </row>
    <row r="29" spans="1:20" ht="63.75" customHeight="1">
      <c r="A29" s="21">
        <v>3</v>
      </c>
      <c r="B29" s="11" t="s">
        <v>30</v>
      </c>
      <c r="C29" s="38"/>
      <c r="D29" s="38"/>
      <c r="E29" s="16">
        <v>1</v>
      </c>
      <c r="F29" s="5"/>
      <c r="G29" s="5"/>
      <c r="H29" s="5"/>
      <c r="I29" s="5"/>
      <c r="J29" s="5">
        <v>1</v>
      </c>
      <c r="K29" s="5">
        <v>19</v>
      </c>
      <c r="L29" s="5">
        <v>6</v>
      </c>
      <c r="M29" s="5">
        <v>3</v>
      </c>
      <c r="N29" s="5"/>
      <c r="O29" s="5"/>
      <c r="P29" s="5"/>
      <c r="Q29" s="5"/>
      <c r="R29" s="44"/>
      <c r="S29" s="44"/>
      <c r="T29" s="44"/>
    </row>
    <row r="30" spans="1:20" ht="49.5" customHeight="1">
      <c r="A30" s="16">
        <v>4</v>
      </c>
      <c r="B30" s="17" t="s">
        <v>35</v>
      </c>
      <c r="C30" s="16">
        <v>1</v>
      </c>
      <c r="D30" s="8"/>
      <c r="E30" s="16">
        <v>3</v>
      </c>
      <c r="F30" s="5">
        <v>1</v>
      </c>
      <c r="G30" s="5">
        <v>19</v>
      </c>
      <c r="H30" s="5">
        <v>6</v>
      </c>
      <c r="I30" s="5">
        <v>3</v>
      </c>
      <c r="J30" s="5"/>
      <c r="K30" s="5"/>
      <c r="L30" s="5"/>
      <c r="M30" s="5"/>
      <c r="N30" s="5"/>
      <c r="O30" s="5"/>
      <c r="P30" s="5"/>
      <c r="Q30" s="5"/>
      <c r="R30" s="16">
        <f>F30</f>
        <v>1</v>
      </c>
      <c r="S30" s="16">
        <f>G30</f>
        <v>19</v>
      </c>
      <c r="T30" s="16">
        <f>H30</f>
        <v>6</v>
      </c>
    </row>
    <row r="31" spans="1:20" ht="19.5" customHeight="1">
      <c r="A31" s="36">
        <v>5</v>
      </c>
      <c r="B31" s="40" t="s">
        <v>27</v>
      </c>
      <c r="C31" s="36">
        <v>1</v>
      </c>
      <c r="D31" s="37"/>
      <c r="E31" s="16">
        <v>1</v>
      </c>
      <c r="F31" s="5">
        <v>1</v>
      </c>
      <c r="G31" s="5">
        <v>15</v>
      </c>
      <c r="H31" s="5">
        <v>6</v>
      </c>
      <c r="I31" s="5">
        <v>3</v>
      </c>
      <c r="J31" s="5"/>
      <c r="K31" s="5"/>
      <c r="L31" s="5"/>
      <c r="M31" s="5"/>
      <c r="N31" s="5"/>
      <c r="O31" s="5"/>
      <c r="P31" s="5"/>
      <c r="Q31" s="5"/>
      <c r="R31" s="37">
        <f>F31+J32</f>
        <v>2</v>
      </c>
      <c r="S31" s="37">
        <f>G31+K32</f>
        <v>23</v>
      </c>
      <c r="T31" s="37">
        <f>H31+L32</f>
        <v>12</v>
      </c>
    </row>
    <row r="32" spans="1:20" ht="24.75" customHeight="1">
      <c r="A32" s="36"/>
      <c r="B32" s="40"/>
      <c r="C32" s="36"/>
      <c r="D32" s="38"/>
      <c r="E32" s="16">
        <v>3</v>
      </c>
      <c r="F32" s="5"/>
      <c r="G32" s="5"/>
      <c r="H32" s="5"/>
      <c r="I32" s="5"/>
      <c r="J32" s="5">
        <v>1</v>
      </c>
      <c r="K32" s="5">
        <v>8</v>
      </c>
      <c r="L32" s="5">
        <v>6</v>
      </c>
      <c r="M32" s="5">
        <v>3</v>
      </c>
      <c r="N32" s="5"/>
      <c r="O32" s="5"/>
      <c r="P32" s="5"/>
      <c r="Q32" s="5"/>
      <c r="R32" s="38"/>
      <c r="S32" s="38"/>
      <c r="T32" s="38"/>
    </row>
    <row r="33" spans="1:20" ht="50.25" customHeight="1">
      <c r="A33" s="10">
        <v>6</v>
      </c>
      <c r="B33" s="13" t="s">
        <v>23</v>
      </c>
      <c r="C33" s="10"/>
      <c r="D33" s="16">
        <v>1</v>
      </c>
      <c r="E33" s="16">
        <v>1</v>
      </c>
      <c r="F33" s="5"/>
      <c r="G33" s="5"/>
      <c r="H33" s="5"/>
      <c r="I33" s="5"/>
      <c r="J33" s="5">
        <v>1</v>
      </c>
      <c r="K33" s="5">
        <v>17</v>
      </c>
      <c r="L33" s="5">
        <v>6</v>
      </c>
      <c r="M33" s="5">
        <v>3</v>
      </c>
      <c r="N33" s="5"/>
      <c r="O33" s="5"/>
      <c r="P33" s="5"/>
      <c r="Q33" s="5"/>
      <c r="R33" s="16">
        <f>J33</f>
        <v>1</v>
      </c>
      <c r="S33" s="16">
        <f>K33</f>
        <v>17</v>
      </c>
      <c r="T33" s="16">
        <f>L33</f>
        <v>6</v>
      </c>
    </row>
    <row r="34" spans="1:20" ht="50.25" customHeight="1">
      <c r="A34" s="8">
        <v>7</v>
      </c>
      <c r="B34" s="11" t="s">
        <v>29</v>
      </c>
      <c r="C34" s="8">
        <v>1</v>
      </c>
      <c r="D34" s="8"/>
      <c r="E34" s="16">
        <v>3</v>
      </c>
      <c r="F34" s="5">
        <v>1</v>
      </c>
      <c r="G34" s="5">
        <v>18</v>
      </c>
      <c r="H34" s="5">
        <v>6</v>
      </c>
      <c r="I34" s="5">
        <v>3</v>
      </c>
      <c r="J34" s="5">
        <v>2</v>
      </c>
      <c r="K34" s="5">
        <v>38</v>
      </c>
      <c r="L34" s="5">
        <v>12</v>
      </c>
      <c r="M34" s="5">
        <v>6</v>
      </c>
      <c r="N34" s="5"/>
      <c r="O34" s="5"/>
      <c r="P34" s="5"/>
      <c r="Q34" s="5"/>
      <c r="R34" s="8">
        <f>F34+J34</f>
        <v>3</v>
      </c>
      <c r="S34" s="8">
        <f>G34+K34</f>
        <v>56</v>
      </c>
      <c r="T34" s="8">
        <f>L34+H34</f>
        <v>18</v>
      </c>
    </row>
    <row r="35" spans="1:20" ht="60.75" customHeight="1">
      <c r="A35" s="8">
        <v>8</v>
      </c>
      <c r="B35" s="11" t="s">
        <v>37</v>
      </c>
      <c r="C35" s="8">
        <v>1</v>
      </c>
      <c r="D35" s="8"/>
      <c r="E35" s="16">
        <v>1</v>
      </c>
      <c r="F35" s="5">
        <v>1</v>
      </c>
      <c r="G35" s="5">
        <v>17</v>
      </c>
      <c r="H35" s="5">
        <v>6</v>
      </c>
      <c r="I35" s="5">
        <v>3</v>
      </c>
      <c r="J35" s="5"/>
      <c r="K35" s="5"/>
      <c r="L35" s="5"/>
      <c r="M35" s="5"/>
      <c r="N35" s="5"/>
      <c r="O35" s="5"/>
      <c r="P35" s="5"/>
      <c r="Q35" s="5"/>
      <c r="R35" s="8">
        <f>F35</f>
        <v>1</v>
      </c>
      <c r="S35" s="8">
        <f>G35</f>
        <v>17</v>
      </c>
      <c r="T35" s="8">
        <f>H35</f>
        <v>6</v>
      </c>
    </row>
    <row r="36" spans="1:20">
      <c r="A36" s="28" t="s">
        <v>15</v>
      </c>
      <c r="B36" s="28"/>
      <c r="C36" s="1"/>
      <c r="D36" s="1"/>
      <c r="E36" s="1"/>
      <c r="F36" s="1"/>
      <c r="G36" s="1">
        <f>SUM(G25:G35)</f>
        <v>108</v>
      </c>
      <c r="H36" s="1"/>
      <c r="I36" s="1"/>
      <c r="J36" s="1"/>
      <c r="K36" s="1">
        <f>SUM(K25:K34)</f>
        <v>119</v>
      </c>
      <c r="L36" s="1"/>
      <c r="M36" s="1"/>
      <c r="N36" s="1"/>
      <c r="O36" s="1"/>
      <c r="P36" s="1"/>
      <c r="Q36" s="1"/>
      <c r="R36" s="1">
        <f>R35+R34+R33+R31+R30+R25</f>
        <v>14</v>
      </c>
      <c r="S36" s="1">
        <f>S35+S34+S33+S31+S30+S25</f>
        <v>227</v>
      </c>
      <c r="T36" s="1">
        <f>T35+T34+T33+T31+T30+T25</f>
        <v>77</v>
      </c>
    </row>
    <row r="37" spans="1:20">
      <c r="A37" s="33" t="s">
        <v>36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5"/>
    </row>
    <row r="38" spans="1:20" ht="21.75" customHeight="1">
      <c r="A38" s="37">
        <v>1</v>
      </c>
      <c r="B38" s="42" t="s">
        <v>25</v>
      </c>
      <c r="C38" s="36">
        <v>1</v>
      </c>
      <c r="D38" s="23"/>
      <c r="E38" s="16">
        <v>1</v>
      </c>
      <c r="F38" s="5"/>
      <c r="G38" s="5"/>
      <c r="H38" s="5"/>
      <c r="I38" s="5"/>
      <c r="J38" s="5">
        <v>1</v>
      </c>
      <c r="K38" s="5">
        <v>15</v>
      </c>
      <c r="L38" s="5">
        <v>4</v>
      </c>
      <c r="M38" s="5">
        <v>2</v>
      </c>
      <c r="N38" s="5"/>
      <c r="O38" s="5"/>
      <c r="P38" s="5"/>
      <c r="Q38" s="5"/>
      <c r="R38" s="37">
        <f>J38+J39+J40+N38+N39+N40</f>
        <v>5</v>
      </c>
      <c r="S38" s="37">
        <f>K38+K39+K40+O40+O39+O38</f>
        <v>57</v>
      </c>
      <c r="T38" s="37">
        <f>L38+L40+P39+P40</f>
        <v>28</v>
      </c>
    </row>
    <row r="39" spans="1:20" ht="19.5" customHeight="1">
      <c r="A39" s="38"/>
      <c r="B39" s="43"/>
      <c r="C39" s="36"/>
      <c r="D39" s="24"/>
      <c r="E39" s="16">
        <v>2</v>
      </c>
      <c r="F39" s="5"/>
      <c r="G39" s="5"/>
      <c r="H39" s="5"/>
      <c r="I39" s="5"/>
      <c r="J39" s="5"/>
      <c r="K39" s="5"/>
      <c r="L39" s="5"/>
      <c r="M39" s="5"/>
      <c r="N39" s="5">
        <v>1</v>
      </c>
      <c r="O39" s="5">
        <v>12</v>
      </c>
      <c r="P39" s="5">
        <v>6</v>
      </c>
      <c r="Q39" s="5">
        <v>3</v>
      </c>
      <c r="R39" s="38"/>
      <c r="S39" s="38"/>
      <c r="T39" s="38"/>
    </row>
    <row r="40" spans="1:20" ht="17.25" customHeight="1">
      <c r="A40" s="44"/>
      <c r="B40" s="48"/>
      <c r="C40" s="36"/>
      <c r="D40" s="25"/>
      <c r="E40" s="16">
        <v>3</v>
      </c>
      <c r="F40" s="5"/>
      <c r="G40" s="5"/>
      <c r="H40" s="5"/>
      <c r="I40" s="5"/>
      <c r="J40" s="5">
        <v>1</v>
      </c>
      <c r="K40" s="5">
        <v>10</v>
      </c>
      <c r="L40" s="5">
        <v>6</v>
      </c>
      <c r="M40" s="5">
        <v>3</v>
      </c>
      <c r="N40" s="5">
        <v>2</v>
      </c>
      <c r="O40" s="5">
        <v>20</v>
      </c>
      <c r="P40" s="5">
        <v>12</v>
      </c>
      <c r="Q40" s="5">
        <v>6</v>
      </c>
      <c r="R40" s="38"/>
      <c r="S40" s="38"/>
      <c r="T40" s="38"/>
    </row>
    <row r="41" spans="1:20" ht="28.5" customHeight="1">
      <c r="A41" s="37">
        <v>2</v>
      </c>
      <c r="B41" s="42" t="s">
        <v>26</v>
      </c>
      <c r="C41" s="37">
        <v>1</v>
      </c>
      <c r="D41" s="23"/>
      <c r="E41" s="37">
        <v>1</v>
      </c>
      <c r="F41" s="49"/>
      <c r="G41" s="49"/>
      <c r="H41" s="49"/>
      <c r="I41" s="49"/>
      <c r="J41" s="49">
        <v>1</v>
      </c>
      <c r="K41" s="49">
        <v>13</v>
      </c>
      <c r="L41" s="49">
        <v>4</v>
      </c>
      <c r="M41" s="49">
        <v>2</v>
      </c>
      <c r="N41" s="49"/>
      <c r="O41" s="49"/>
      <c r="P41" s="49"/>
      <c r="Q41" s="49"/>
      <c r="R41" s="37">
        <f>J41+J43</f>
        <v>3</v>
      </c>
      <c r="S41" s="37">
        <f>K41+K43</f>
        <v>33</v>
      </c>
      <c r="T41" s="37">
        <f>L43+L41</f>
        <v>16</v>
      </c>
    </row>
    <row r="42" spans="1:20" ht="16.5" customHeight="1">
      <c r="A42" s="38"/>
      <c r="B42" s="43"/>
      <c r="C42" s="38"/>
      <c r="D42" s="24"/>
      <c r="E42" s="44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38"/>
      <c r="S42" s="38"/>
      <c r="T42" s="38"/>
    </row>
    <row r="43" spans="1:20" ht="20.25" customHeight="1">
      <c r="A43" s="44"/>
      <c r="B43" s="48"/>
      <c r="C43" s="44"/>
      <c r="D43" s="25"/>
      <c r="E43" s="10">
        <v>2</v>
      </c>
      <c r="F43" s="15"/>
      <c r="G43" s="15"/>
      <c r="H43" s="15"/>
      <c r="I43" s="15"/>
      <c r="J43" s="15">
        <v>2</v>
      </c>
      <c r="K43" s="15">
        <v>20</v>
      </c>
      <c r="L43" s="15">
        <v>12</v>
      </c>
      <c r="M43" s="15">
        <v>6</v>
      </c>
      <c r="N43" s="15"/>
      <c r="O43" s="15"/>
      <c r="P43" s="15"/>
      <c r="Q43" s="15"/>
      <c r="R43" s="44"/>
      <c r="S43" s="44"/>
      <c r="T43" s="44"/>
    </row>
    <row r="44" spans="1:20" ht="45" customHeight="1">
      <c r="A44" s="10">
        <v>3</v>
      </c>
      <c r="B44" s="17" t="s">
        <v>42</v>
      </c>
      <c r="C44" s="16">
        <v>1</v>
      </c>
      <c r="D44" s="6"/>
      <c r="E44" s="16">
        <v>1</v>
      </c>
      <c r="F44" s="7">
        <v>1</v>
      </c>
      <c r="G44" s="5">
        <v>14</v>
      </c>
      <c r="H44" s="5">
        <v>4</v>
      </c>
      <c r="I44" s="5">
        <v>2</v>
      </c>
      <c r="J44" s="5"/>
      <c r="K44" s="5"/>
      <c r="L44" s="5"/>
      <c r="M44" s="5"/>
      <c r="N44" s="5"/>
      <c r="O44" s="5"/>
      <c r="P44" s="5"/>
      <c r="Q44" s="5"/>
      <c r="R44" s="37">
        <f>F44+F45</f>
        <v>2</v>
      </c>
      <c r="S44" s="37">
        <f>G44+G45</f>
        <v>28</v>
      </c>
      <c r="T44" s="37">
        <f>H44+H45</f>
        <v>6</v>
      </c>
    </row>
    <row r="45" spans="1:20" ht="53.25" customHeight="1">
      <c r="A45" s="10">
        <v>4</v>
      </c>
      <c r="B45" s="17" t="s">
        <v>43</v>
      </c>
      <c r="C45" s="16">
        <v>1</v>
      </c>
      <c r="D45" s="18"/>
      <c r="E45" s="16">
        <v>1</v>
      </c>
      <c r="F45" s="5">
        <v>1</v>
      </c>
      <c r="G45" s="5">
        <v>14</v>
      </c>
      <c r="H45" s="5">
        <v>2</v>
      </c>
      <c r="I45" s="5">
        <v>1</v>
      </c>
      <c r="J45" s="5"/>
      <c r="K45" s="5"/>
      <c r="L45" s="5"/>
      <c r="M45" s="5"/>
      <c r="N45" s="5"/>
      <c r="O45" s="5"/>
      <c r="P45" s="5"/>
      <c r="Q45" s="5"/>
      <c r="R45" s="44"/>
      <c r="S45" s="44"/>
      <c r="T45" s="44"/>
    </row>
    <row r="46" spans="1:20" ht="75.75" customHeight="1">
      <c r="A46" s="10">
        <v>5</v>
      </c>
      <c r="B46" s="17" t="s">
        <v>28</v>
      </c>
      <c r="C46" s="16">
        <v>1</v>
      </c>
      <c r="D46" s="18"/>
      <c r="E46" s="16">
        <v>2</v>
      </c>
      <c r="F46" s="5">
        <v>1</v>
      </c>
      <c r="G46" s="5">
        <v>16</v>
      </c>
      <c r="H46" s="5">
        <v>6</v>
      </c>
      <c r="I46" s="5">
        <v>3</v>
      </c>
      <c r="J46" s="5"/>
      <c r="K46" s="5"/>
      <c r="L46" s="5"/>
      <c r="M46" s="5"/>
      <c r="N46" s="5"/>
      <c r="O46" s="5"/>
      <c r="P46" s="5"/>
      <c r="Q46" s="5"/>
      <c r="R46" s="16">
        <f t="shared" ref="R46:T46" si="0">F46</f>
        <v>1</v>
      </c>
      <c r="S46" s="16">
        <f t="shared" si="0"/>
        <v>16</v>
      </c>
      <c r="T46" s="16">
        <f t="shared" si="0"/>
        <v>6</v>
      </c>
    </row>
    <row r="47" spans="1:20" ht="61.5" customHeight="1">
      <c r="A47" s="10">
        <v>6</v>
      </c>
      <c r="B47" s="17" t="s">
        <v>34</v>
      </c>
      <c r="C47" s="16">
        <v>1</v>
      </c>
      <c r="D47" s="18"/>
      <c r="E47" s="16">
        <v>1</v>
      </c>
      <c r="F47" s="5"/>
      <c r="G47" s="5"/>
      <c r="H47" s="5"/>
      <c r="I47" s="5"/>
      <c r="J47" s="5">
        <v>2</v>
      </c>
      <c r="K47" s="5">
        <v>30</v>
      </c>
      <c r="L47" s="5">
        <v>4</v>
      </c>
      <c r="M47" s="5">
        <v>2</v>
      </c>
      <c r="N47" s="5"/>
      <c r="O47" s="5"/>
      <c r="P47" s="5"/>
      <c r="Q47" s="5"/>
      <c r="R47" s="16">
        <f>J47</f>
        <v>2</v>
      </c>
      <c r="S47" s="16">
        <f>K47</f>
        <v>30</v>
      </c>
      <c r="T47" s="16">
        <f>L47</f>
        <v>4</v>
      </c>
    </row>
    <row r="48" spans="1:20">
      <c r="A48" s="47" t="s">
        <v>15</v>
      </c>
      <c r="B48" s="47"/>
      <c r="C48" s="22"/>
      <c r="D48" s="22"/>
      <c r="E48" s="22"/>
      <c r="F48" s="22"/>
      <c r="G48" s="22"/>
      <c r="H48" s="22"/>
      <c r="I48" s="22"/>
      <c r="J48" s="22"/>
      <c r="K48" s="22">
        <f>K38</f>
        <v>15</v>
      </c>
      <c r="L48" s="22"/>
      <c r="M48" s="22"/>
      <c r="N48" s="22"/>
      <c r="O48" s="22">
        <f>O39+O40</f>
        <v>32</v>
      </c>
      <c r="P48" s="22"/>
      <c r="Q48" s="22"/>
      <c r="R48" s="22">
        <f>SUM(R38:R47)</f>
        <v>13</v>
      </c>
      <c r="S48" s="22">
        <f>S47+S46+S44+S41+S38</f>
        <v>164</v>
      </c>
      <c r="T48" s="22">
        <f>T47+T46+T44+T41+T38</f>
        <v>60</v>
      </c>
    </row>
    <row r="49" spans="1:20">
      <c r="A49" s="46" t="s">
        <v>16</v>
      </c>
      <c r="B49" s="4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>
        <f>R48+R36+R23</f>
        <v>42</v>
      </c>
      <c r="S49" s="2">
        <f>S48+S36+S23</f>
        <v>617</v>
      </c>
      <c r="T49" s="2">
        <f>T48+T36+T23</f>
        <v>215</v>
      </c>
    </row>
  </sheetData>
  <mergeCells count="84">
    <mergeCell ref="R44:R45"/>
    <mergeCell ref="S44:S45"/>
    <mergeCell ref="T44:T45"/>
    <mergeCell ref="A41:A43"/>
    <mergeCell ref="B41:B43"/>
    <mergeCell ref="C41:C43"/>
    <mergeCell ref="R41:R43"/>
    <mergeCell ref="S41:S43"/>
    <mergeCell ref="T41:T43"/>
    <mergeCell ref="N41:N42"/>
    <mergeCell ref="O41:O42"/>
    <mergeCell ref="P41:P42"/>
    <mergeCell ref="Q41:Q42"/>
    <mergeCell ref="E41:E42"/>
    <mergeCell ref="F41:F42"/>
    <mergeCell ref="G41:G42"/>
    <mergeCell ref="H41:H42"/>
    <mergeCell ref="I41:I42"/>
    <mergeCell ref="J41:J42"/>
    <mergeCell ref="R31:R32"/>
    <mergeCell ref="S14:S17"/>
    <mergeCell ref="K41:K42"/>
    <mergeCell ref="L41:L42"/>
    <mergeCell ref="M41:M42"/>
    <mergeCell ref="T14:T17"/>
    <mergeCell ref="A23:B23"/>
    <mergeCell ref="A14:A17"/>
    <mergeCell ref="B25:B27"/>
    <mergeCell ref="T19:T20"/>
    <mergeCell ref="S19:S20"/>
    <mergeCell ref="R19:R20"/>
    <mergeCell ref="A25:A27"/>
    <mergeCell ref="R25:R29"/>
    <mergeCell ref="S25:S29"/>
    <mergeCell ref="T25:T29"/>
    <mergeCell ref="C25:C29"/>
    <mergeCell ref="D25:D29"/>
    <mergeCell ref="A24:T24"/>
    <mergeCell ref="S31:S32"/>
    <mergeCell ref="T31:T32"/>
    <mergeCell ref="R21:R22"/>
    <mergeCell ref="S21:S22"/>
    <mergeCell ref="T21:T22"/>
    <mergeCell ref="C6:C8"/>
    <mergeCell ref="D6:D8"/>
    <mergeCell ref="E6:E8"/>
    <mergeCell ref="A49:B49"/>
    <mergeCell ref="A48:B48"/>
    <mergeCell ref="A38:A40"/>
    <mergeCell ref="B38:B40"/>
    <mergeCell ref="C38:C40"/>
    <mergeCell ref="D31:D32"/>
    <mergeCell ref="F6:I6"/>
    <mergeCell ref="F7:Q7"/>
    <mergeCell ref="B14:B17"/>
    <mergeCell ref="A31:A32"/>
    <mergeCell ref="B31:B32"/>
    <mergeCell ref="C31:C32"/>
    <mergeCell ref="A9:T9"/>
    <mergeCell ref="A10:A11"/>
    <mergeCell ref="B10:B11"/>
    <mergeCell ref="C10:C11"/>
    <mergeCell ref="D10:D11"/>
    <mergeCell ref="R10:R12"/>
    <mergeCell ref="S10:S12"/>
    <mergeCell ref="T10:T12"/>
    <mergeCell ref="A6:A8"/>
    <mergeCell ref="B6:B8"/>
    <mergeCell ref="D41:D43"/>
    <mergeCell ref="L1:T1"/>
    <mergeCell ref="L2:T2"/>
    <mergeCell ref="J6:M6"/>
    <mergeCell ref="N6:Q6"/>
    <mergeCell ref="A3:T5"/>
    <mergeCell ref="R6:T7"/>
    <mergeCell ref="D38:D40"/>
    <mergeCell ref="A37:T37"/>
    <mergeCell ref="A36:B36"/>
    <mergeCell ref="C14:C17"/>
    <mergeCell ref="D14:D17"/>
    <mergeCell ref="R14:R17"/>
    <mergeCell ref="R38:R40"/>
    <mergeCell ref="S38:S40"/>
    <mergeCell ref="T38:T4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2022-09-19T06:51:43Z</dcterms:modified>
</cp:coreProperties>
</file>